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pbgcgov-my.sharepoint.com/personal/feng_manhong_pbgc_gov/Documents/"/>
    </mc:Choice>
  </mc:AlternateContent>
  <xr:revisionPtr revIDLastSave="0" documentId="8_{73FA6D97-82A0-4DF7-959C-DF1527401457}" xr6:coauthVersionLast="47" xr6:coauthVersionMax="47" xr10:uidLastSave="{00000000-0000-0000-0000-000000000000}"/>
  <bookViews>
    <workbookView xWindow="-120" yWindow="-120" windowWidth="29040" windowHeight="15720" tabRatio="856" xr2:uid="{C1F3B10A-AFEE-479A-9703-8ED0ACB72B45}"/>
  </bookViews>
  <sheets>
    <sheet name="DATA BOOK LISTING" sheetId="370" r:id="rId1"/>
    <sheet name="Overview" sheetId="328" r:id="rId2"/>
    <sheet name="GLANCE" sheetId="143" r:id="rId3"/>
    <sheet name="S-1" sheetId="329" r:id="rId4"/>
    <sheet name="S-2" sheetId="330" r:id="rId5"/>
    <sheet name="S-3" sheetId="331" r:id="rId6"/>
    <sheet name="S-4" sheetId="332" r:id="rId7"/>
    <sheet name="S-5" sheetId="333" r:id="rId8"/>
    <sheet name="S-6" sheetId="334" r:id="rId9"/>
    <sheet name="S-7" sheetId="335" r:id="rId10"/>
    <sheet name="S-8" sheetId="336" r:id="rId11"/>
    <sheet name="S-9" sheetId="337" r:id="rId12"/>
    <sheet name="S-10" sheetId="338" r:id="rId13"/>
    <sheet name="S-11" sheetId="339" r:id="rId14"/>
    <sheet name="S-12" sheetId="340" r:id="rId15"/>
    <sheet name="S-13" sheetId="341" r:id="rId16"/>
    <sheet name="S-14" sheetId="342" r:id="rId17"/>
    <sheet name="S-15" sheetId="343" r:id="rId18"/>
    <sheet name="S-16" sheetId="344" r:id="rId19"/>
    <sheet name="S-17" sheetId="345" r:id="rId20"/>
    <sheet name="S-18" sheetId="346" r:id="rId21"/>
    <sheet name="S-19" sheetId="347" r:id="rId22"/>
    <sheet name="S-20" sheetId="348" r:id="rId23"/>
    <sheet name="S-21" sheetId="349" r:id="rId24"/>
    <sheet name="S-22" sheetId="350" r:id="rId25"/>
    <sheet name="S-23" sheetId="351" r:id="rId26"/>
    <sheet name="S-24" sheetId="352" r:id="rId27"/>
    <sheet name="S-25" sheetId="353" r:id="rId28"/>
    <sheet name="S-26" sheetId="354" r:id="rId29"/>
    <sheet name="S-27" sheetId="355" r:id="rId30"/>
    <sheet name="S-28" sheetId="356" r:id="rId31"/>
    <sheet name="S-29" sheetId="357" r:id="rId32"/>
    <sheet name="S-30" sheetId="114" r:id="rId33"/>
    <sheet name="S-31" sheetId="115" r:id="rId34"/>
    <sheet name="S-32" sheetId="116" r:id="rId35"/>
    <sheet name="S-33" sheetId="117" r:id="rId36"/>
    <sheet name="S-34" sheetId="118" r:id="rId37"/>
    <sheet name="S-35" sheetId="119" r:id="rId38"/>
    <sheet name="S-36" sheetId="120" r:id="rId39"/>
    <sheet name="S-37" sheetId="366" r:id="rId40"/>
    <sheet name="S-38" sheetId="122" r:id="rId41"/>
    <sheet name="S-39" sheetId="358" r:id="rId42"/>
    <sheet name="S-40" sheetId="124" r:id="rId43"/>
    <sheet name="S-41" sheetId="371" r:id="rId44"/>
    <sheet name="S-42" sheetId="126" r:id="rId45"/>
    <sheet name="S-43" sheetId="127" r:id="rId46"/>
    <sheet name="S-44" sheetId="128" r:id="rId47"/>
    <sheet name="S-45" sheetId="129" r:id="rId48"/>
    <sheet name="S-46" sheetId="130" r:id="rId49"/>
    <sheet name="S-47" sheetId="131" r:id="rId50"/>
    <sheet name="S-48" sheetId="132" r:id="rId51"/>
    <sheet name="S-49" sheetId="133" r:id="rId52"/>
    <sheet name="S-50" sheetId="134" r:id="rId53"/>
    <sheet name="S-51" sheetId="135" r:id="rId54"/>
    <sheet name="S-52" sheetId="207" r:id="rId55"/>
    <sheet name="S-53" sheetId="359" r:id="rId56"/>
    <sheet name="S-54" sheetId="145" r:id="rId57"/>
    <sheet name="S-55" sheetId="146" r:id="rId58"/>
    <sheet name="S-56" sheetId="147" r:id="rId59"/>
    <sheet name="S-57" sheetId="148" r:id="rId60"/>
    <sheet name="S-58" sheetId="149" r:id="rId61"/>
    <sheet name="S-59" sheetId="150" r:id="rId62"/>
    <sheet name="M-1" sheetId="360" r:id="rId63"/>
    <sheet name="M-2" sheetId="361" r:id="rId64"/>
    <sheet name="M-3" sheetId="362" r:id="rId65"/>
    <sheet name="M-4" sheetId="363" r:id="rId66"/>
    <sheet name="M-5" sheetId="98" r:id="rId67"/>
    <sheet name="M-6" sheetId="99" r:id="rId68"/>
    <sheet name="M-7" sheetId="100" r:id="rId69"/>
    <sheet name="M-8" sheetId="101" r:id="rId70"/>
    <sheet name="M-9" sheetId="102" r:id="rId71"/>
    <sheet name="M-10" sheetId="103" r:id="rId72"/>
    <sheet name="M-11" sheetId="104" r:id="rId73"/>
    <sheet name="M-12" sheetId="105" r:id="rId74"/>
    <sheet name="M-13" sheetId="369" r:id="rId75"/>
    <sheet name="M-14" sheetId="107" r:id="rId76"/>
    <sheet name="M-15" sheetId="364" r:id="rId77"/>
    <sheet name="M-16" sheetId="365" r:id="rId78"/>
    <sheet name="M-17" sheetId="110" r:id="rId79"/>
    <sheet name="M-18" sheetId="111" r:id="rId80"/>
    <sheet name="M-19" sheetId="112" r:id="rId81"/>
    <sheet name="M-20" sheetId="113" r:id="rId82"/>
    <sheet name="M-21" sheetId="372" r:id="rId83"/>
    <sheet name="M-22" sheetId="373" r:id="rId84"/>
  </sheets>
  <definedNames>
    <definedName name="_xlnm._FilterDatabase" localSheetId="5" hidden="1">'S-3'!#REF!</definedName>
    <definedName name="_xlnm.Print_Area" localSheetId="0">'DATA BOOK LISTING'!$A$1:$B$114</definedName>
    <definedName name="_xlnm.Print_Area" localSheetId="2">GLANCE!$A$1:$D$46,GLANCE!$G$1:$J$46</definedName>
    <definedName name="_xlnm.Print_Area" localSheetId="62">'M-1'!$A$1:$D$38</definedName>
    <definedName name="_xlnm.Print_Area" localSheetId="71">'M-10'!$A$1:$F$44</definedName>
    <definedName name="_xlnm.Print_Area" localSheetId="72">'M-11'!$A$1:$F$44</definedName>
    <definedName name="_xlnm.Print_Area" localSheetId="73">'M-12'!$A$1:$H$42</definedName>
    <definedName name="_xlnm.Print_Area" localSheetId="74">'M-13'!$A$1:$M$34</definedName>
    <definedName name="_xlnm.Print_Area" localSheetId="75">'M-14'!$A$1:$I$45</definedName>
    <definedName name="_xlnm.Print_Area" localSheetId="76">'M-15'!$A$1:$D$7</definedName>
    <definedName name="_xlnm.Print_Area" localSheetId="77">'M-16'!$A$1:$B$27</definedName>
    <definedName name="_xlnm.Print_Area" localSheetId="78">'M-17'!$A$1:$N$40</definedName>
    <definedName name="_xlnm.Print_Area" localSheetId="79">'M-18'!$A$1:$M$24</definedName>
    <definedName name="_xlnm.Print_Area" localSheetId="80">'M-19'!$A$1:$M$39</definedName>
    <definedName name="_xlnm.Print_Area" localSheetId="63">'M-2'!$A$1:$H$45</definedName>
    <definedName name="_xlnm.Print_Area" localSheetId="81">'M-20'!$A$1:$M$39</definedName>
    <definedName name="_xlnm.Print_Area" localSheetId="82">'M-21'!$A$1:$E$12</definedName>
    <definedName name="_xlnm.Print_Area" localSheetId="83">'M-22'!$A$1:$G$14</definedName>
    <definedName name="_xlnm.Print_Area" localSheetId="64">'M-3'!$A$1:$E$42</definedName>
    <definedName name="_xlnm.Print_Area" localSheetId="65">'M-4'!$A$1:$K$46</definedName>
    <definedName name="_xlnm.Print_Area" localSheetId="66">'M-5'!$A$1:$I$39</definedName>
    <definedName name="_xlnm.Print_Area" localSheetId="67">'M-6'!$A$1:$I$38</definedName>
    <definedName name="_xlnm.Print_Area" localSheetId="68">'M-7'!$A$1:$D$39</definedName>
    <definedName name="_xlnm.Print_Area" localSheetId="69">'M-8'!$A$1:$E$40</definedName>
    <definedName name="_xlnm.Print_Area" localSheetId="70">'M-9'!$A$1:$G$45</definedName>
    <definedName name="_xlnm.Print_Area" localSheetId="1">Overview!$A$1:$J$16</definedName>
    <definedName name="_xlnm.Print_Area" localSheetId="3">'S-1'!$A$1:$D$38</definedName>
    <definedName name="_xlnm.Print_Area" localSheetId="12">'S-10'!$A$1:$H$15</definedName>
    <definedName name="_xlnm.Print_Area" localSheetId="13">'S-11'!$A$1:$H$16</definedName>
    <definedName name="_xlnm.Print_Area" localSheetId="14">'S-12'!$A$1:$I$20</definedName>
    <definedName name="_xlnm.Print_Area" localSheetId="15">'S-13'!$A$1:$I$31</definedName>
    <definedName name="_xlnm.Print_Area" localSheetId="16">'S-14'!$A$1:$I$32</definedName>
    <definedName name="_xlnm.Print_Area" localSheetId="17">'S-15'!$A$1:$H$17</definedName>
    <definedName name="_xlnm.Print_Area" localSheetId="18">'S-16'!$A$1:$H$18</definedName>
    <definedName name="_xlnm.Print_Area" localSheetId="19">'S-17'!$A$1:$G$16</definedName>
    <definedName name="_xlnm.Print_Area" localSheetId="20">'S-18'!$A$1:$G$18</definedName>
    <definedName name="_xlnm.Print_Area" localSheetId="21">'S-19'!$A$1:$G$38</definedName>
    <definedName name="_xlnm.Print_Area" localSheetId="4">'S-2'!$A$1:$D$40</definedName>
    <definedName name="_xlnm.Print_Area" localSheetId="22">'S-20'!$A$1:$K$44</definedName>
    <definedName name="_xlnm.Print_Area" localSheetId="23">'S-21'!$A$1:$H$45,'S-21'!$K$1:$R$45</definedName>
    <definedName name="_xlnm.Print_Area" localSheetId="24">'S-22'!$A$1:$G$18,'S-22'!$J$1:$P$18</definedName>
    <definedName name="_xlnm.Print_Area" localSheetId="25">'S-23'!$A$1:$J$19,'S-23'!$M$1:$V$19</definedName>
    <definedName name="_xlnm.Print_Area" localSheetId="26">'S-24'!$A$1:$J$19,'S-24'!$M$1:$V$19</definedName>
    <definedName name="_xlnm.Print_Area" localSheetId="27">'S-25'!$A$1:$J$19,'S-25'!$M$1:$V$19</definedName>
    <definedName name="_xlnm.Print_Area" localSheetId="28">'S-26'!$A$1:$E$26,'S-26'!$H$1:$L$26</definedName>
    <definedName name="_xlnm.Print_Area" localSheetId="29">'S-27'!$A$1:$E$26,'S-27'!$H$1:$L$26</definedName>
    <definedName name="_xlnm.Print_Area" localSheetId="30">'S-28'!$A$1:$E$26,'S-28'!$H$1:$L$26</definedName>
    <definedName name="_xlnm.Print_Area" localSheetId="31">'S-29'!$A$1:$G$39,'S-29'!$J$1:$P$39</definedName>
    <definedName name="_xlnm.Print_Area" localSheetId="5">'S-3'!$A$1:$H$43</definedName>
    <definedName name="_xlnm.Print_Area" localSheetId="32">'S-30'!$A$1:$I$38</definedName>
    <definedName name="_xlnm.Print_Area" localSheetId="33">'S-31'!$A$1:$I$38</definedName>
    <definedName name="_xlnm.Print_Area" localSheetId="34">'S-32'!$A$1:$D$37</definedName>
    <definedName name="_xlnm.Print_Area" localSheetId="35">'S-33'!$A$1:$E$41</definedName>
    <definedName name="_xlnm.Print_Area" localSheetId="36">'S-34'!$A$1:$M$29</definedName>
    <definedName name="_xlnm.Print_Area" localSheetId="37">'S-35'!$A$1:$M$29</definedName>
    <definedName name="_xlnm.Print_Area" localSheetId="38">'S-36'!$A$1:$H$39</definedName>
    <definedName name="_xlnm.Print_Area" localSheetId="39">'S-37'!$A$1:$I$39</definedName>
    <definedName name="_xlnm.Print_Area" localSheetId="40">'S-38'!$A$1:$G$36,'S-38'!$J$1:$P$36</definedName>
    <definedName name="_xlnm.Print_Area" localSheetId="41">'S-39'!$A$1:$E$32</definedName>
    <definedName name="_xlnm.Print_Area" localSheetId="6">'S-4'!$A$1:$F$40</definedName>
    <definedName name="_xlnm.Print_Area" localSheetId="42">'S-40'!$A$1:$H$40</definedName>
    <definedName name="_xlnm.Print_Area" localSheetId="43">'S-41'!$A$1:$G$19,'S-41'!$J$1:$P$19</definedName>
    <definedName name="_xlnm.Print_Area" localSheetId="44">'S-42'!$A$1:$G$18,'S-42'!$J$1:$P$18</definedName>
    <definedName name="_xlnm.Print_Area" localSheetId="45">'S-43'!$A$1:$G$40</definedName>
    <definedName name="_xlnm.Print_Area" localSheetId="46">'S-44'!$A$1:$G$43</definedName>
    <definedName name="_xlnm.Print_Area" localSheetId="47">'S-45'!$A$1:$F$43</definedName>
    <definedName name="_xlnm.Print_Area" localSheetId="48">'S-46'!$A$1:$F$43</definedName>
    <definedName name="_xlnm.Print_Area" localSheetId="49">'S-47'!$A$1:$H$41</definedName>
    <definedName name="_xlnm.Print_Area" localSheetId="50">'S-48'!$A$1:$K$25</definedName>
    <definedName name="_xlnm.Print_Area" localSheetId="51">'S-49'!$A$1:$E$42</definedName>
    <definedName name="_xlnm.Print_Area" localSheetId="7">'S-5'!$A$1:$H$27</definedName>
    <definedName name="_xlnm.Print_Area" localSheetId="52">'S-50'!$A$1:$H$36</definedName>
    <definedName name="_xlnm.Print_Area" localSheetId="53">'S-51'!$A$1:$I$74</definedName>
    <definedName name="_xlnm.Print_Area" localSheetId="54">'S-52'!$A$1:$H$76,'S-52'!$K$1:$R$76</definedName>
    <definedName name="_xlnm.Print_Area" localSheetId="55">'S-53'!$A$1:$C$43</definedName>
    <definedName name="_xlnm.Print_Area" localSheetId="56">'S-54'!$A$1:$I$17</definedName>
    <definedName name="_xlnm.Print_Area" localSheetId="57">'S-55'!$A$1:$J$18</definedName>
    <definedName name="_xlnm.Print_Area" localSheetId="58">'S-56'!$A$1:$J$19</definedName>
    <definedName name="_xlnm.Print_Area" localSheetId="59">'S-57'!$A$1:$J$18</definedName>
    <definedName name="_xlnm.Print_Area" localSheetId="60">'S-58'!$A$1:$I$35</definedName>
    <definedName name="_xlnm.Print_Area" localSheetId="61">'S-59'!$A$1:$E$11</definedName>
    <definedName name="_xlnm.Print_Area" localSheetId="8">'S-6'!$A$1:$H$31</definedName>
    <definedName name="_xlnm.Print_Area" localSheetId="9">'S-7'!$A$1:$H$32</definedName>
    <definedName name="_xlnm.Print_Area" localSheetId="10">'S-8'!$A$1:$G$30</definedName>
    <definedName name="_xlnm.Print_Area" localSheetId="11">'S-9'!$A$1:$G$32</definedName>
    <definedName name="_xlnm.Print_Area">#REF!</definedName>
    <definedName name="_xlnm.Print_Titles" localSheetId="0">'DATA BOOK LISTING'!$1:$3</definedName>
    <definedName name="_xlnm.Print_Titles" localSheetId="65">'M-4'!$1:$3</definedName>
    <definedName name="_xlnm.Print_Titles" localSheetId="53">'S-51'!$1:$3</definedName>
    <definedName name="_xlnm.Print_Titles" localSheetId="54">'S-52'!$1:$3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132" l="1"/>
  <c r="C14" i="132"/>
  <c r="C13" i="132"/>
  <c r="C12" i="132"/>
  <c r="C11" i="132"/>
  <c r="C10" i="132"/>
  <c r="C9" i="132"/>
  <c r="C8" i="132"/>
  <c r="C7" i="132"/>
  <c r="C6" i="132"/>
  <c r="C5" i="132"/>
  <c r="C4" i="132"/>
  <c r="C3" i="132"/>
  <c r="D24" i="143"/>
  <c r="J33" i="143"/>
  <c r="J32" i="143"/>
  <c r="J18" i="143"/>
  <c r="J23" i="143"/>
  <c r="D23" i="143"/>
  <c r="J35" i="143"/>
  <c r="J30" i="143"/>
  <c r="J29" i="143"/>
  <c r="J27" i="143"/>
  <c r="J24" i="143"/>
  <c r="J19" i="143"/>
  <c r="J17" i="143"/>
  <c r="J14" i="143"/>
  <c r="J13" i="143"/>
  <c r="J8" i="143"/>
  <c r="J6" i="143"/>
  <c r="J5" i="143"/>
  <c r="J4" i="143"/>
  <c r="D13" i="143"/>
  <c r="D27" i="143"/>
  <c r="D29" i="143"/>
  <c r="D30" i="143"/>
  <c r="D14" i="143"/>
  <c r="D8" i="143"/>
  <c r="D5" i="143"/>
  <c r="D6" i="143"/>
  <c r="D4" i="143"/>
  <c r="D17" i="143"/>
</calcChain>
</file>

<file path=xl/sharedStrings.xml><?xml version="1.0" encoding="utf-8"?>
<sst xmlns="http://schemas.openxmlformats.org/spreadsheetml/2006/main" count="3077" uniqueCount="1084">
  <si>
    <t xml:space="preserve">  </t>
  </si>
  <si>
    <t>Overview</t>
  </si>
  <si>
    <t>PBGC's Single-Employer Program</t>
  </si>
  <si>
    <t>Summary Tables</t>
  </si>
  <si>
    <t>Claims Tables</t>
  </si>
  <si>
    <t>PBGC's Multiemployer Program</t>
  </si>
  <si>
    <t>Current and prior years’ collection of Data Tables are available on the PBGC’s website at:</t>
  </si>
  <si>
    <t>www.pbgc.gov/prac/data-books.html</t>
  </si>
  <si>
    <t>Fiscal Year</t>
  </si>
  <si>
    <t xml:space="preserve"> </t>
  </si>
  <si>
    <t>---</t>
  </si>
  <si>
    <t>*</t>
  </si>
  <si>
    <t>Number of Plans</t>
  </si>
  <si>
    <t xml:space="preserve">Total </t>
  </si>
  <si>
    <t>Claims</t>
  </si>
  <si>
    <t>Number of Plan 
Participants</t>
  </si>
  <si>
    <t>Industry</t>
  </si>
  <si>
    <t>Plans</t>
  </si>
  <si>
    <t xml:space="preserve">TOTAL </t>
  </si>
  <si>
    <t>PBGC Pension Data at a Glance</t>
  </si>
  <si>
    <t>Major Data Sources and Availability</t>
  </si>
  <si>
    <t>Covered Plan Information Tables</t>
  </si>
  <si>
    <t>Notes:</t>
  </si>
  <si>
    <t>- Due to rounding of individual items, numbers may not add up across columns.</t>
  </si>
  <si>
    <t>- Due to rounding of individual items, numbers and percentages may not add up to totals.</t>
  </si>
  <si>
    <t>- Due to rounding of individual items, numbers may not add up to totals and percentages may not add up to 100%.</t>
  </si>
  <si>
    <t>- Due to rounding of individual items, percentages may not add up to 100%.</t>
  </si>
  <si>
    <t>- Due to rounding of individual items, numbers may not add up to totals.</t>
  </si>
  <si>
    <t>OVERVIEW</t>
  </si>
  <si>
    <r>
      <t xml:space="preserve">Assets 
</t>
    </r>
    <r>
      <rPr>
        <i/>
        <sz val="9"/>
        <color theme="0"/>
        <rFont val="Arial"/>
        <family val="2"/>
      </rPr>
      <t>($ millions)</t>
    </r>
  </si>
  <si>
    <r>
      <t>- PBGC Premium filings are due by the 15</t>
    </r>
    <r>
      <rPr>
        <vertAlign val="superscript"/>
        <sz val="10"/>
        <rFont val="Arial"/>
        <family val="2"/>
      </rPr>
      <t>th</t>
    </r>
    <r>
      <rPr>
        <sz val="10"/>
        <rFont val="Arial"/>
        <family val="2"/>
      </rPr>
      <t xml:space="preserve"> day of the 10</t>
    </r>
    <r>
      <rPr>
        <vertAlign val="superscript"/>
        <sz val="10"/>
        <rFont val="Arial"/>
        <family val="2"/>
      </rPr>
      <t>th</t>
    </r>
    <r>
      <rPr>
        <sz val="10"/>
        <rFont val="Arial"/>
        <family val="2"/>
      </rPr>
      <t xml:space="preserve"> full calendar month in the plan year.</t>
    </r>
  </si>
  <si>
    <t>- PBGC operational data (financial and benefit payment) is generally available at the end of PBGC’s fiscal year.</t>
  </si>
  <si>
    <t>n/a</t>
  </si>
  <si>
    <t>Year</t>
  </si>
  <si>
    <t>Total</t>
  </si>
  <si>
    <t>* Less than 0.05 of one percent.</t>
  </si>
  <si>
    <t xml:space="preserve">There are three major data sources used for the PBGC Data Tables –  Form 5500 filings, PBGC Premium filings and the PBGC itself for operational data. Due to the differing availability of source data, which is outlined below, and to provide the most recent data whenever possible, each data table may have different end years.  </t>
  </si>
  <si>
    <t>Source:  PBGC Premium Filings</t>
  </si>
  <si>
    <t>Total Insured Plans</t>
  </si>
  <si>
    <t>Active 
Participants</t>
  </si>
  <si>
    <t>Retired 
Participants</t>
  </si>
  <si>
    <t>Separated Vested 
Participants</t>
  </si>
  <si>
    <r>
      <rPr>
        <b/>
        <vertAlign val="superscript"/>
        <sz val="8"/>
        <rFont val="Arial"/>
        <family val="2"/>
      </rPr>
      <t>1</t>
    </r>
    <r>
      <rPr>
        <b/>
        <sz val="8"/>
        <rFont val="Arial"/>
        <family val="2"/>
      </rPr>
      <t xml:space="preserve"> 2010 figures are estimates from PBGC internal calculations.  </t>
    </r>
  </si>
  <si>
    <t>Source: Form 5500 filings</t>
  </si>
  <si>
    <t>- Data for plan years prior to 1999 include only plans with 100 or more participants.</t>
  </si>
  <si>
    <t>Insured Plans</t>
  </si>
  <si>
    <t>Insured Participants</t>
  </si>
  <si>
    <t>AGRICULTURE</t>
  </si>
  <si>
    <t>MINING</t>
  </si>
  <si>
    <t>CONSTRUCTION</t>
  </si>
  <si>
    <t>Building Construction</t>
  </si>
  <si>
    <t>Heavy Construction</t>
  </si>
  <si>
    <t>Plumbing, Heating, and Air Conditioning</t>
  </si>
  <si>
    <t>Electrical Work</t>
  </si>
  <si>
    <t>Building Finishing Contractors</t>
  </si>
  <si>
    <t>Foundation, Structure, and Exterior Work</t>
  </si>
  <si>
    <t>Other Construction</t>
  </si>
  <si>
    <t>MANUFACTURING</t>
  </si>
  <si>
    <t>Food and Tobacco Products</t>
  </si>
  <si>
    <t>Apparel and Textile Products</t>
  </si>
  <si>
    <t>Paper and Allied Products</t>
  </si>
  <si>
    <t>Printing and Publishing</t>
  </si>
  <si>
    <t>Machinery and Computer Equipment</t>
  </si>
  <si>
    <t>Electrical and Electronic Equipment</t>
  </si>
  <si>
    <t>Furniture and Fixtures</t>
  </si>
  <si>
    <t>Other Manufacturing</t>
  </si>
  <si>
    <t>TRANSPORTATION AND PUBLIC UTILITIES</t>
  </si>
  <si>
    <t>Trucking</t>
  </si>
  <si>
    <t>Water Transportation</t>
  </si>
  <si>
    <t>Other Transportation and Public Utilities</t>
  </si>
  <si>
    <t>INFORMATION</t>
  </si>
  <si>
    <t>WHOLESALE TRADE</t>
  </si>
  <si>
    <t>RETAIL TRADE</t>
  </si>
  <si>
    <t>SERVICES</t>
  </si>
  <si>
    <t>Administrative/Support</t>
  </si>
  <si>
    <t>Health Care/Social Assistance</t>
  </si>
  <si>
    <t>Accommodation/Food Service</t>
  </si>
  <si>
    <t>Other Services</t>
  </si>
  <si>
    <t>TOTAL</t>
  </si>
  <si>
    <t>- Due to rounding of individual items, percentages may not add up to totals.</t>
  </si>
  <si>
    <t>- Industry classifications are based on principal business activity codes used in the North American Industry Classification System. However, whenever a sponsor indicated its activity as "Insurance &amp; Employee Benefit Funds," a code covering the principal activity of plan participants was determined and substituted.</t>
  </si>
  <si>
    <t>Funding 
Ratio</t>
  </si>
  <si>
    <t>Assumed Discount Rate</t>
  </si>
  <si>
    <r>
      <rPr>
        <b/>
        <vertAlign val="superscript"/>
        <sz val="8"/>
        <rFont val="Arial"/>
        <family val="2"/>
      </rPr>
      <t xml:space="preserve">1 </t>
    </r>
    <r>
      <rPr>
        <b/>
        <sz val="8"/>
        <rFont val="Arial"/>
        <family val="2"/>
      </rPr>
      <t>Data presented excludes plans currently receiving PBGC Financial Assistance.</t>
    </r>
  </si>
  <si>
    <r>
      <rPr>
        <b/>
        <vertAlign val="superscript"/>
        <sz val="8"/>
        <rFont val="Arial"/>
        <family val="2"/>
      </rPr>
      <t>2</t>
    </r>
    <r>
      <rPr>
        <b/>
        <sz val="8"/>
        <rFont val="Arial"/>
        <family val="2"/>
      </rPr>
      <t xml:space="preserve"> Liabilities represent vested liabilities and have been adjusted annually, based on an assumed mortality table and durations, to reflect an interest rate, as of the beginning of the calendar year, that estimates the cost to purchase an annuity.</t>
    </r>
  </si>
  <si>
    <t>Funded 
Ratio</t>
  </si>
  <si>
    <t xml:space="preserve">- Data for plan years prior to 1999 include only plans with 100 or more participants. </t>
  </si>
  <si>
    <t>Plan Year</t>
  </si>
  <si>
    <t>- Liabilities represent vested liabilities and have been adjusted annually, based on an assumed mortality table and durations, to reflect an interest rate, as of the beginning of the calendar year, that estimates the cost to purchase an annuity.</t>
  </si>
  <si>
    <t>Funding Ratio</t>
  </si>
  <si>
    <t>Participants</t>
  </si>
  <si>
    <t>Ongoing Plans</t>
  </si>
  <si>
    <t>Less Than 40%</t>
  </si>
  <si>
    <t>40% - 49%</t>
  </si>
  <si>
    <t>50% - 59%</t>
  </si>
  <si>
    <t>60% - 69%</t>
  </si>
  <si>
    <t>70% - 79%</t>
  </si>
  <si>
    <t>80% - 89%</t>
  </si>
  <si>
    <t>90% - 99%</t>
  </si>
  <si>
    <t>100% - 109%</t>
  </si>
  <si>
    <t xml:space="preserve">--- </t>
  </si>
  <si>
    <t>110% - 119%</t>
  </si>
  <si>
    <t>120% - 129%</t>
  </si>
  <si>
    <t>130% - 139%</t>
  </si>
  <si>
    <t>140% - 149%</t>
  </si>
  <si>
    <t>150% or More</t>
  </si>
  <si>
    <t>Total for underfunded plans</t>
  </si>
  <si>
    <t>Total for overfunded plans</t>
  </si>
  <si>
    <r>
      <rPr>
        <b/>
        <vertAlign val="superscript"/>
        <sz val="8"/>
        <rFont val="Arial"/>
        <family val="2"/>
      </rPr>
      <t xml:space="preserve">1 </t>
    </r>
    <r>
      <rPr>
        <b/>
        <sz val="8"/>
        <rFont val="Arial"/>
        <family val="2"/>
      </rPr>
      <t>Liabilities represent vested liabilities and have been adjusted annually, based on an assumed mortality table and durations, to reflect an interest rate, as of the beginning of the calendar year, that estimates the cost to purchase an annuity.</t>
    </r>
  </si>
  <si>
    <r>
      <rPr>
        <b/>
        <vertAlign val="superscript"/>
        <sz val="8"/>
        <rFont val="Arial"/>
        <family val="2"/>
      </rPr>
      <t>2</t>
    </r>
    <r>
      <rPr>
        <b/>
        <sz val="8"/>
        <rFont val="Arial"/>
        <family val="2"/>
      </rPr>
      <t xml:space="preserve"> Terminated Booked plans are plans that are expected to become insolvent and whose liabilities have been included in PBGC's financial position and liabilities. However they are not yet insolvent and may never require assistance. Assets are taken from the Schedule H and liabilities are estimated based on Present Values of outstanding liabilities.</t>
    </r>
  </si>
  <si>
    <r>
      <rPr>
        <b/>
        <vertAlign val="superscript"/>
        <sz val="8"/>
        <rFont val="Arial"/>
        <family val="2"/>
      </rPr>
      <t>3</t>
    </r>
    <r>
      <rPr>
        <b/>
        <sz val="8"/>
        <rFont val="Arial"/>
        <family val="2"/>
      </rPr>
      <t xml:space="preserve"> Beginning in the 2018 data tables, both the Liability and Underfunding for Financial Assistance Plans are taken from the PBGC Annual Report.  This amount represents the liability net of any de minimis assets and are on a fiscal year basis, while other liabilities shown are reported on a plan year basis. Previously these values were taken from Form 5500 Schedule MB filings.</t>
    </r>
  </si>
  <si>
    <t>- Due to aggregation and rounding of individual items, numbers may not add up to total and percentages may not add up to 100%.</t>
  </si>
  <si>
    <t>Aggregate Funding Ratio</t>
  </si>
  <si>
    <t>Accommodative/Food Service</t>
  </si>
  <si>
    <r>
      <rPr>
        <b/>
        <vertAlign val="superscript"/>
        <sz val="8"/>
        <rFont val="Arial"/>
        <family val="2"/>
      </rPr>
      <t>3</t>
    </r>
    <r>
      <rPr>
        <b/>
        <sz val="8"/>
        <rFont val="Arial"/>
        <family val="2"/>
      </rPr>
      <t xml:space="preserve"> Amounts are less than $500,000 and therefore display as zero because of rounding.</t>
    </r>
  </si>
  <si>
    <t>Percentage of Participants within Zone Status</t>
  </si>
  <si>
    <t>Active</t>
  </si>
  <si>
    <t>In Pay</t>
  </si>
  <si>
    <t>Separated Vested</t>
  </si>
  <si>
    <t>Total Participants</t>
  </si>
  <si>
    <t>Percent of System</t>
  </si>
  <si>
    <r>
      <rPr>
        <b/>
        <sz val="10"/>
        <color rgb="FFFF0000"/>
        <rFont val="Webdings"/>
        <family val="1"/>
        <charset val="2"/>
      </rPr>
      <t>n</t>
    </r>
    <r>
      <rPr>
        <b/>
        <sz val="10"/>
        <rFont val="Arial"/>
        <family val="2"/>
      </rPr>
      <t xml:space="preserve">  Critical</t>
    </r>
  </si>
  <si>
    <r>
      <rPr>
        <b/>
        <sz val="10"/>
        <color theme="5"/>
        <rFont val="Webdings"/>
        <family val="1"/>
        <charset val="2"/>
      </rPr>
      <t>n</t>
    </r>
    <r>
      <rPr>
        <b/>
        <sz val="10"/>
        <color theme="5"/>
        <rFont val="Arial"/>
        <family val="2"/>
      </rPr>
      <t xml:space="preserve">  </t>
    </r>
    <r>
      <rPr>
        <b/>
        <sz val="10"/>
        <color theme="1"/>
        <rFont val="Arial"/>
        <family val="2"/>
      </rPr>
      <t>Seriously Endangered</t>
    </r>
  </si>
  <si>
    <r>
      <rPr>
        <b/>
        <sz val="10"/>
        <color theme="7"/>
        <rFont val="Webdings"/>
        <family val="1"/>
        <charset val="2"/>
      </rPr>
      <t>n</t>
    </r>
    <r>
      <rPr>
        <b/>
        <sz val="10"/>
        <color theme="7"/>
        <rFont val="Arial"/>
        <family val="2"/>
      </rPr>
      <t xml:space="preserve"> </t>
    </r>
    <r>
      <rPr>
        <b/>
        <sz val="10"/>
        <color theme="1"/>
        <rFont val="Arial"/>
        <family val="2"/>
      </rPr>
      <t xml:space="preserve"> Endangered</t>
    </r>
  </si>
  <si>
    <r>
      <rPr>
        <b/>
        <sz val="10"/>
        <color rgb="FF00B050"/>
        <rFont val="Webdings"/>
        <family val="1"/>
        <charset val="2"/>
      </rPr>
      <t>n</t>
    </r>
    <r>
      <rPr>
        <b/>
        <sz val="10"/>
        <color theme="1"/>
        <rFont val="Arial"/>
        <family val="2"/>
      </rPr>
      <t xml:space="preserve">  Neither Endangered or Critical</t>
    </r>
  </si>
  <si>
    <r>
      <rPr>
        <b/>
        <vertAlign val="superscript"/>
        <sz val="8"/>
        <rFont val="Arial"/>
        <family val="2"/>
      </rPr>
      <t>1</t>
    </r>
    <r>
      <rPr>
        <b/>
        <sz val="8"/>
        <rFont val="Arial"/>
        <family val="2"/>
      </rPr>
      <t xml:space="preserve"> Classifiable Ongoing Plans exclude plans which have terminated or are currently receiving Financial Assistance and plans that did not provide zone status.</t>
    </r>
  </si>
  <si>
    <t xml:space="preserve">- In 2015, the Critical &amp; Declining (C&amp;D) status was introduced as a subset of the Critical status under MPRA 2014. </t>
  </si>
  <si>
    <t>Zone Status</t>
  </si>
  <si>
    <r>
      <rPr>
        <b/>
        <sz val="10"/>
        <color theme="7"/>
        <rFont val="Webdings"/>
        <family val="1"/>
        <charset val="2"/>
      </rPr>
      <t>n</t>
    </r>
    <r>
      <rPr>
        <b/>
        <sz val="10"/>
        <color theme="7"/>
        <rFont val="Qarial"/>
      </rPr>
      <t xml:space="preserve"> </t>
    </r>
    <r>
      <rPr>
        <b/>
        <sz val="10"/>
        <color theme="1"/>
        <rFont val="Qarial"/>
      </rPr>
      <t xml:space="preserve"> </t>
    </r>
    <r>
      <rPr>
        <b/>
        <sz val="10"/>
        <color theme="1"/>
        <rFont val="Arial"/>
        <family val="2"/>
      </rPr>
      <t>Endangered</t>
    </r>
  </si>
  <si>
    <r>
      <t>Total Classifiable Ongoing Plans</t>
    </r>
    <r>
      <rPr>
        <b/>
        <vertAlign val="superscript"/>
        <sz val="10"/>
        <rFont val="Arial"/>
        <family val="2"/>
      </rPr>
      <t>1</t>
    </r>
  </si>
  <si>
    <t>Total System</t>
  </si>
  <si>
    <t xml:space="preserve"> Industry/Zone Status</t>
  </si>
  <si>
    <r>
      <t xml:space="preserve">Administrative Expense per Participant </t>
    </r>
    <r>
      <rPr>
        <i/>
        <sz val="9"/>
        <color theme="0"/>
        <rFont val="Arial"/>
        <family val="2"/>
      </rPr>
      <t>(median, unadjusted dollars)</t>
    </r>
  </si>
  <si>
    <t>All Construction</t>
  </si>
  <si>
    <t>All Manufacturing</t>
  </si>
  <si>
    <t>TRANSPORTATION</t>
  </si>
  <si>
    <t>All Transportation</t>
  </si>
  <si>
    <t>OTHER INDUSTRIES</t>
  </si>
  <si>
    <t>All Other Industries</t>
  </si>
  <si>
    <t>System-wide</t>
  </si>
  <si>
    <t>- Descriptive statistics ignore zero benefit plans but include plans with relatively small benefit payments.</t>
  </si>
  <si>
    <t>Descriptive statistics ignore zero benefit plans but include plans with relatively small benefit payments.</t>
  </si>
  <si>
    <r>
      <t xml:space="preserve">Plans with
10,000 or More
Participants 
</t>
    </r>
    <r>
      <rPr>
        <i/>
        <sz val="9"/>
        <color theme="0"/>
        <rFont val="Arial"/>
        <family val="2"/>
      </rPr>
      <t>(thousands)</t>
    </r>
  </si>
  <si>
    <r>
      <t>Plans with
5,000-9,999
Participants</t>
    </r>
    <r>
      <rPr>
        <b/>
        <i/>
        <sz val="10"/>
        <color theme="0"/>
        <rFont val="Arial"/>
        <family val="2"/>
      </rPr>
      <t xml:space="preserve"> 
</t>
    </r>
    <r>
      <rPr>
        <i/>
        <sz val="9"/>
        <color theme="0"/>
        <rFont val="Arial"/>
        <family val="2"/>
      </rPr>
      <t>(thousands)</t>
    </r>
  </si>
  <si>
    <r>
      <t xml:space="preserve">Plans with
1,000-4,999
Participants 
</t>
    </r>
    <r>
      <rPr>
        <i/>
        <sz val="9"/>
        <color theme="0"/>
        <rFont val="Arial"/>
        <family val="2"/>
      </rPr>
      <t>(thousands)</t>
    </r>
  </si>
  <si>
    <r>
      <t xml:space="preserve">Plans with
250-999
Participants 
</t>
    </r>
    <r>
      <rPr>
        <i/>
        <sz val="9"/>
        <color theme="0"/>
        <rFont val="Arial"/>
        <family val="2"/>
      </rPr>
      <t>(thousands)</t>
    </r>
  </si>
  <si>
    <r>
      <t xml:space="preserve">Plans with
100-249
Participants 
</t>
    </r>
    <r>
      <rPr>
        <i/>
        <sz val="9"/>
        <color theme="0"/>
        <rFont val="Arial"/>
        <family val="2"/>
      </rPr>
      <t>(thousands)</t>
    </r>
  </si>
  <si>
    <r>
      <t xml:space="preserve">Plans with
25-99
Participants 
</t>
    </r>
    <r>
      <rPr>
        <i/>
        <sz val="9"/>
        <color theme="0"/>
        <rFont val="Arial"/>
        <family val="2"/>
      </rPr>
      <t>(thousands)</t>
    </r>
  </si>
  <si>
    <r>
      <t xml:space="preserve">Plans with
Fewer Than
25 Participants 
</t>
    </r>
    <r>
      <rPr>
        <i/>
        <sz val="9"/>
        <color theme="0"/>
        <rFont val="Arial"/>
        <family val="2"/>
      </rPr>
      <t>(thousands)</t>
    </r>
  </si>
  <si>
    <t>Total
Insured
Plans</t>
  </si>
  <si>
    <t>Insured Plans
with 10,000
or More Participants</t>
  </si>
  <si>
    <t>Insured Plans
with 5,000-9,999
Participants</t>
  </si>
  <si>
    <t>Insured Plans
with 1,000-4,999
Participants</t>
  </si>
  <si>
    <t>Insured Plans
with 250-999
Participants</t>
  </si>
  <si>
    <t>Insured Plans
with 100-249
Participants</t>
  </si>
  <si>
    <t>Insured Plans
with 25-99
Participants</t>
  </si>
  <si>
    <t>Insured Plans
with Fewer than
25 Participants</t>
  </si>
  <si>
    <t>Active  
Participants</t>
  </si>
  <si>
    <t>Retired  
Participants</t>
  </si>
  <si>
    <t>Source: Form 5500 Filings</t>
  </si>
  <si>
    <t xml:space="preserve">- Due to rounding of individual items, percentages may not add up to 100%. </t>
  </si>
  <si>
    <r>
      <rPr>
        <b/>
        <sz val="12"/>
        <color theme="0"/>
        <rFont val="Arial"/>
        <family val="2"/>
      </rPr>
      <t xml:space="preserve">Private-Sector Wage and Salary Workers </t>
    </r>
    <r>
      <rPr>
        <b/>
        <sz val="10"/>
        <color theme="0"/>
        <rFont val="Arial"/>
        <family val="2"/>
      </rPr>
      <t xml:space="preserve">
</t>
    </r>
    <r>
      <rPr>
        <i/>
        <sz val="9"/>
        <color theme="0"/>
        <rFont val="Arial"/>
        <family val="2"/>
      </rPr>
      <t>(thousands)</t>
    </r>
  </si>
  <si>
    <t>Percentage of Private-Sector Wage and Salary Workers</t>
  </si>
  <si>
    <t>Single-Employer
Active Participants</t>
  </si>
  <si>
    <t>Multiemployer
Active Participants</t>
  </si>
  <si>
    <t>Total PBGC-Insured
Active Participants</t>
  </si>
  <si>
    <t>- Due to rounding of individual items, percentages may not add up across columns.</t>
  </si>
  <si>
    <t>Beginning 
of Year</t>
  </si>
  <si>
    <t>Insured Plans with
5,000 or More Participants</t>
  </si>
  <si>
    <t>Insured Plans with
1,000-4,999 Participants</t>
  </si>
  <si>
    <t>Insured Plans with
Fewer Than 1,000 Participants</t>
  </si>
  <si>
    <t>Total
 Plans</t>
  </si>
  <si>
    <t>Hybrid
Plans</t>
  </si>
  <si>
    <t>Percent
Hybrid</t>
  </si>
  <si>
    <t>- Hybrid plans incorporate elements of both defined benefit and defined contribution plans but are treated as defined benefit plans. They often express benefits in terms of an account balance. The two most common types of hybrid plans are Cash Balance Plans and Pension Equity Plans. For hybrid plans converted from traditional defined benefit plans, not all participants receive benefits based on the hybrid plan design.</t>
  </si>
  <si>
    <r>
      <t xml:space="preserve">Total
Participants 
</t>
    </r>
    <r>
      <rPr>
        <i/>
        <sz val="9"/>
        <color theme="0"/>
        <rFont val="Arial"/>
        <family val="2"/>
      </rPr>
      <t>(thousands</t>
    </r>
    <r>
      <rPr>
        <sz val="9"/>
        <color theme="0"/>
        <rFont val="Arial"/>
        <family val="2"/>
      </rPr>
      <t>)</t>
    </r>
  </si>
  <si>
    <r>
      <t xml:space="preserve">Participants
in Hybrid Plans 
</t>
    </r>
    <r>
      <rPr>
        <i/>
        <sz val="9"/>
        <color theme="0"/>
        <rFont val="Arial"/>
        <family val="2"/>
      </rPr>
      <t>(thousands)</t>
    </r>
  </si>
  <si>
    <t xml:space="preserve">Percent
Hybrid
</t>
  </si>
  <si>
    <t>- Hybrid plans incorporate elements of both defined benefit and defined contribution plans but are treated as defined benefit plans. They often express benefits in terms of an account balance. The two most common types of hybrid plans are Cash Balance Plans and Pension Equity Plans. Because most hybrid plans converted from traditional defined benefit plans, not all participants will receive benefits based on the hybrid plan design.</t>
  </si>
  <si>
    <t xml:space="preserve">- Due to rounding of individual items, numbers may not add up across columns and percentages may not add up to 100%. </t>
  </si>
  <si>
    <t>Beginning of Plan Year</t>
  </si>
  <si>
    <t>Plans With Benefit Accrual or Plan Participation Freeze Provision</t>
  </si>
  <si>
    <r>
      <t xml:space="preserve">Hard-
Frozen </t>
    </r>
    <r>
      <rPr>
        <b/>
        <vertAlign val="superscript"/>
        <sz val="10"/>
        <color theme="0"/>
        <rFont val="Arial"/>
        <family val="2"/>
      </rPr>
      <t>1</t>
    </r>
  </si>
  <si>
    <t>Accruals
Continue, But
Closed to New
Entrants</t>
  </si>
  <si>
    <r>
      <t xml:space="preserve">Partially-Frozen
and Closed to
New Entrants </t>
    </r>
    <r>
      <rPr>
        <b/>
        <vertAlign val="superscript"/>
        <sz val="10"/>
        <color theme="0"/>
        <rFont val="Arial"/>
        <family val="2"/>
      </rPr>
      <t>2</t>
    </r>
  </si>
  <si>
    <r>
      <t xml:space="preserve">Partially-Frozen
and Open to
New Entrants </t>
    </r>
    <r>
      <rPr>
        <b/>
        <vertAlign val="superscript"/>
        <sz val="10"/>
        <color theme="0"/>
        <rFont val="Arial"/>
        <family val="2"/>
      </rPr>
      <t>2</t>
    </r>
  </si>
  <si>
    <t>Total Accrual
or Participation
Freeze</t>
  </si>
  <si>
    <t>No Accrual or Participation Freeze</t>
  </si>
  <si>
    <t>Percent of Plans</t>
  </si>
  <si>
    <r>
      <rPr>
        <b/>
        <vertAlign val="superscript"/>
        <sz val="8"/>
        <rFont val="Arial"/>
        <family val="2"/>
      </rPr>
      <t xml:space="preserve">1 </t>
    </r>
    <r>
      <rPr>
        <b/>
        <sz val="8"/>
        <rFont val="Arial"/>
        <family val="2"/>
      </rPr>
      <t>Hard frozen plans are those where no active participants are receiving future benefit accruals.</t>
    </r>
  </si>
  <si>
    <r>
      <rPr>
        <b/>
        <vertAlign val="superscript"/>
        <sz val="8"/>
        <color theme="1"/>
        <rFont val="Arial"/>
        <family val="2"/>
      </rPr>
      <t xml:space="preserve">2 </t>
    </r>
    <r>
      <rPr>
        <b/>
        <sz val="8"/>
        <color theme="1"/>
        <rFont val="Arial"/>
        <family val="2"/>
      </rPr>
      <t>Includes plans where a combination of participation, service or pay are frozen and the plan is not Hard Frozen.</t>
    </r>
  </si>
  <si>
    <t>Source: PBGC Premium Filings</t>
  </si>
  <si>
    <t>Complete or Partial Accrual Freeze</t>
  </si>
  <si>
    <t>No Accrual Freeze</t>
  </si>
  <si>
    <t>Total Active Participants</t>
  </si>
  <si>
    <r>
      <t xml:space="preserve">Accruals Partially Frozen and Closed to New Entrants </t>
    </r>
    <r>
      <rPr>
        <b/>
        <vertAlign val="superscript"/>
        <sz val="10"/>
        <color theme="0"/>
        <rFont val="Arial"/>
        <family val="2"/>
      </rPr>
      <t>2</t>
    </r>
  </si>
  <si>
    <r>
      <t xml:space="preserve">Accruals Partially Frozen and Open to New Entrants </t>
    </r>
    <r>
      <rPr>
        <b/>
        <vertAlign val="superscript"/>
        <sz val="10"/>
        <color theme="0"/>
        <rFont val="Arial"/>
        <family val="2"/>
      </rPr>
      <t>2</t>
    </r>
  </si>
  <si>
    <r>
      <t xml:space="preserve">Sub-Total 
</t>
    </r>
    <r>
      <rPr>
        <i/>
        <sz val="9"/>
        <color theme="0"/>
        <rFont val="Arial"/>
        <family val="2"/>
      </rPr>
      <t>(Active Participants
in Frozen Plans)</t>
    </r>
  </si>
  <si>
    <t>Plan Closed to New Entrants</t>
  </si>
  <si>
    <t>Plan Open to New Entrants</t>
  </si>
  <si>
    <r>
      <t>Sub-Total</t>
    </r>
    <r>
      <rPr>
        <i/>
        <sz val="10"/>
        <color theme="0"/>
        <rFont val="Arial"/>
        <family val="2"/>
      </rPr>
      <t xml:space="preserve"> 
</t>
    </r>
    <r>
      <rPr>
        <i/>
        <sz val="9"/>
        <color theme="0"/>
        <rFont val="Arial"/>
        <family val="2"/>
      </rPr>
      <t>(Active Participants
in Non-Frozen Plans)</t>
    </r>
  </si>
  <si>
    <r>
      <t xml:space="preserve">Number of Active Participants </t>
    </r>
    <r>
      <rPr>
        <b/>
        <sz val="9"/>
        <color theme="0"/>
        <rFont val="Arial"/>
        <family val="2"/>
      </rPr>
      <t>(thousands)</t>
    </r>
  </si>
  <si>
    <t>Percent of Active Participants</t>
  </si>
  <si>
    <r>
      <rPr>
        <b/>
        <vertAlign val="superscript"/>
        <sz val="8"/>
        <rFont val="Arial"/>
        <family val="2"/>
      </rPr>
      <t>1</t>
    </r>
    <r>
      <rPr>
        <b/>
        <sz val="8"/>
        <rFont val="Arial"/>
        <family val="2"/>
      </rPr>
      <t xml:space="preserve"> Hard frozen plans are those where no active participants are receiving future benefit accruals.</t>
    </r>
  </si>
  <si>
    <r>
      <rPr>
        <b/>
        <vertAlign val="superscript"/>
        <sz val="8"/>
        <color theme="1"/>
        <rFont val="Arial"/>
        <family val="2"/>
      </rPr>
      <t>2</t>
    </r>
    <r>
      <rPr>
        <b/>
        <sz val="8"/>
        <color theme="1"/>
        <rFont val="Arial"/>
        <family val="2"/>
      </rPr>
      <t xml:space="preserve"> Includes plans where a combination of participation, service or pay are frozen and the plan is not Hard Frozen.</t>
    </r>
  </si>
  <si>
    <t>Number of
Insured Plans</t>
  </si>
  <si>
    <r>
      <t xml:space="preserve">Insured Participants 
</t>
    </r>
    <r>
      <rPr>
        <i/>
        <sz val="9"/>
        <color theme="0"/>
        <rFont val="Arial"/>
        <family val="2"/>
      </rPr>
      <t>(thousands)</t>
    </r>
  </si>
  <si>
    <r>
      <t xml:space="preserve">Premiums </t>
    </r>
    <r>
      <rPr>
        <b/>
        <vertAlign val="superscript"/>
        <sz val="10"/>
        <color theme="0"/>
        <rFont val="Arial"/>
        <family val="2"/>
      </rPr>
      <t>1</t>
    </r>
    <r>
      <rPr>
        <b/>
        <sz val="10"/>
        <color theme="0"/>
        <rFont val="Arial"/>
        <family val="2"/>
      </rPr>
      <t xml:space="preserve"> 
</t>
    </r>
    <r>
      <rPr>
        <i/>
        <sz val="9"/>
        <color theme="0"/>
        <rFont val="Arial"/>
        <family val="2"/>
      </rPr>
      <t>($ millions)</t>
    </r>
  </si>
  <si>
    <t>AGRICULTURE, MINING, AND CONSTRUCTION</t>
  </si>
  <si>
    <t>Chemical and Allied Products</t>
  </si>
  <si>
    <t>Computer and Electronic Products</t>
  </si>
  <si>
    <t>Electrical Equipment</t>
  </si>
  <si>
    <t>Fabricated Metal Products</t>
  </si>
  <si>
    <t>Food, Beverage and Tobacco Products</t>
  </si>
  <si>
    <t>Machinery Manufacturing</t>
  </si>
  <si>
    <t>Motor Vehicle Equipment</t>
  </si>
  <si>
    <t>Paper Manufacturing</t>
  </si>
  <si>
    <t>Petroleum and Coal Products</t>
  </si>
  <si>
    <t>Primary Metals</t>
  </si>
  <si>
    <t>Air Transportation</t>
  </si>
  <si>
    <t>Other Transportation</t>
  </si>
  <si>
    <t>Public Utilities</t>
  </si>
  <si>
    <t>FINANCE, INSURANCE, AND REAL ESTATE</t>
  </si>
  <si>
    <t>Health Care</t>
  </si>
  <si>
    <t>NON-PROFIT ORGANIZATIONS</t>
  </si>
  <si>
    <r>
      <t xml:space="preserve">Flat-Rate
Premium 
</t>
    </r>
    <r>
      <rPr>
        <i/>
        <sz val="9"/>
        <color theme="0"/>
        <rFont val="Arial"/>
        <family val="2"/>
      </rPr>
      <t>($ millions)</t>
    </r>
  </si>
  <si>
    <r>
      <t xml:space="preserve">Variable-Rate
Premium 
</t>
    </r>
    <r>
      <rPr>
        <i/>
        <sz val="9"/>
        <color theme="0"/>
        <rFont val="Arial"/>
        <family val="2"/>
      </rPr>
      <t>($ millions)</t>
    </r>
  </si>
  <si>
    <r>
      <t xml:space="preserve">Termination Premium, 
Net of Bad Debt
Expense </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</si>
  <si>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Total Premium 
</t>
    </r>
    <r>
      <rPr>
        <i/>
        <sz val="9"/>
        <color theme="0"/>
        <rFont val="Arial"/>
        <family val="2"/>
      </rPr>
      <t>($ millions)</t>
    </r>
  </si>
  <si>
    <t xml:space="preserve">---  </t>
  </si>
  <si>
    <r>
      <rPr>
        <b/>
        <vertAlign val="superscript"/>
        <sz val="8"/>
        <rFont val="Arial"/>
        <family val="2"/>
      </rPr>
      <t xml:space="preserve">1 </t>
    </r>
    <r>
      <rPr>
        <b/>
        <sz val="8"/>
        <rFont val="Arial"/>
        <family val="2"/>
      </rPr>
      <t>Beginning in 2009, PBGC began reporting premium income net of bad debt expense for premium, interest, and penalties. These components are combined with any termination premiums collected.</t>
    </r>
  </si>
  <si>
    <t>Source: Annual Report</t>
  </si>
  <si>
    <t>100 - 499</t>
  </si>
  <si>
    <t>500 - 999</t>
  </si>
  <si>
    <t>1,000 - 2,499</t>
  </si>
  <si>
    <t>2,500 - 4,999</t>
  </si>
  <si>
    <t>5,000 - 9,999</t>
  </si>
  <si>
    <r>
      <rPr>
        <b/>
        <vertAlign val="superscript"/>
        <sz val="8"/>
        <rFont val="Arial"/>
        <family val="2"/>
      </rPr>
      <t>2</t>
    </r>
    <r>
      <rPr>
        <b/>
        <sz val="8"/>
        <rFont val="Arial"/>
        <family val="2"/>
      </rPr>
      <t xml:space="preserve"> "Percent of Total" represents the proportion of total premiums made up of the flat-rate and variable-rate premiums, respectively.</t>
    </r>
  </si>
  <si>
    <t>Sources:  PBGC Premium Filings and Annual Report</t>
  </si>
  <si>
    <t>Variable-Rate Premium (VRP)
Expressed on a Participant Basis</t>
  </si>
  <si>
    <t xml:space="preserve">Number of Plans </t>
  </si>
  <si>
    <t>Percent of Plans Paying VRP</t>
  </si>
  <si>
    <t>Percent of All Plans</t>
  </si>
  <si>
    <r>
      <rPr>
        <b/>
        <sz val="10"/>
        <color theme="0"/>
        <rFont val="Arial"/>
        <family val="2"/>
      </rPr>
      <t>Participants</t>
    </r>
    <r>
      <rPr>
        <b/>
        <sz val="12"/>
        <color theme="0"/>
        <rFont val="Arial"/>
        <family val="2"/>
      </rPr>
      <t xml:space="preserve">
</t>
    </r>
    <r>
      <rPr>
        <i/>
        <sz val="9"/>
        <color theme="0"/>
        <rFont val="Arial"/>
        <family val="2"/>
      </rPr>
      <t>(thousands)</t>
    </r>
  </si>
  <si>
    <t>Percent of
Participants
in Plans
Paying VRP</t>
  </si>
  <si>
    <t>Percent of All Participants</t>
  </si>
  <si>
    <t>No Variable-Rate Premium Paid</t>
  </si>
  <si>
    <t xml:space="preserve">                      ---</t>
  </si>
  <si>
    <t>Total Variable-Rate Premium Payers</t>
  </si>
  <si>
    <t>$0.01 - $49.99</t>
  </si>
  <si>
    <t>$50.00 - $99.99</t>
  </si>
  <si>
    <t>$100.00 - $199.99</t>
  </si>
  <si>
    <t>$200.00 - $299.99</t>
  </si>
  <si>
    <t>$300.00 - $399.99</t>
  </si>
  <si>
    <t>$400.00 - VRP Cap</t>
  </si>
  <si>
    <t>Percentage of Plans Paying Variable-Rate Premium</t>
  </si>
  <si>
    <t>Percentage of Participants in Plans Paying Variable-Rate Premium</t>
  </si>
  <si>
    <t>Pre-PPA Single Discount Rate</t>
  </si>
  <si>
    <r>
      <t xml:space="preserve">Variable-Rate Premium Spot Rates </t>
    </r>
    <r>
      <rPr>
        <b/>
        <vertAlign val="superscript"/>
        <sz val="12"/>
        <color theme="0"/>
        <rFont val="Arial"/>
        <family val="2"/>
      </rPr>
      <t>2</t>
    </r>
    <r>
      <rPr>
        <b/>
        <sz val="12"/>
        <color theme="0"/>
        <rFont val="Arial"/>
        <family val="2"/>
      </rPr>
      <t xml:space="preserve">
</t>
    </r>
    <r>
      <rPr>
        <b/>
        <sz val="10"/>
        <color theme="0"/>
        <rFont val="Arial"/>
        <family val="2"/>
      </rPr>
      <t xml:space="preserve">Standard Method </t>
    </r>
    <r>
      <rPr>
        <b/>
        <vertAlign val="superscript"/>
        <sz val="10"/>
        <color theme="0"/>
        <rFont val="Arial"/>
        <family val="2"/>
      </rPr>
      <t>3</t>
    </r>
  </si>
  <si>
    <r>
      <t xml:space="preserve">First 
Segment </t>
    </r>
    <r>
      <rPr>
        <b/>
        <vertAlign val="superscript"/>
        <sz val="10"/>
        <color theme="0"/>
        <rFont val="Arial"/>
        <family val="2"/>
      </rPr>
      <t>4</t>
    </r>
  </si>
  <si>
    <r>
      <t xml:space="preserve">Second 
Segment </t>
    </r>
    <r>
      <rPr>
        <b/>
        <vertAlign val="superscript"/>
        <sz val="10"/>
        <color theme="0"/>
        <rFont val="Arial"/>
        <family val="2"/>
      </rPr>
      <t>4</t>
    </r>
  </si>
  <si>
    <r>
      <t xml:space="preserve">Third 
Segment </t>
    </r>
    <r>
      <rPr>
        <b/>
        <vertAlign val="superscript"/>
        <sz val="10"/>
        <color theme="0"/>
        <rFont val="Arial"/>
        <family val="2"/>
      </rPr>
      <t>4</t>
    </r>
  </si>
  <si>
    <r>
      <rPr>
        <b/>
        <vertAlign val="superscript"/>
        <sz val="8"/>
        <rFont val="Arial"/>
        <family val="2"/>
      </rPr>
      <t>1</t>
    </r>
    <r>
      <rPr>
        <b/>
        <sz val="8"/>
        <rFont val="Arial"/>
        <family val="2"/>
      </rPr>
      <t xml:space="preserve"> Excludes plans paying PBGC Termination Premium.</t>
    </r>
  </si>
  <si>
    <r>
      <rPr>
        <b/>
        <vertAlign val="superscript"/>
        <sz val="8"/>
        <rFont val="Arial"/>
        <family val="2"/>
      </rPr>
      <t>2</t>
    </r>
    <r>
      <rPr>
        <b/>
        <sz val="8"/>
        <rFont val="Arial"/>
        <family val="2"/>
      </rPr>
      <t xml:space="preserve"> Interest rates used to value a vested benefits for PBGC variable-rate premium purposes for plans with premium payment years beginning in January of the respective year.</t>
    </r>
  </si>
  <si>
    <r>
      <rPr>
        <b/>
        <vertAlign val="superscript"/>
        <sz val="8"/>
        <rFont val="Arial"/>
        <family val="2"/>
      </rPr>
      <t>3</t>
    </r>
    <r>
      <rPr>
        <b/>
        <sz val="8"/>
        <rFont val="Arial"/>
        <family val="2"/>
      </rPr>
      <t xml:space="preserve"> Standard Method rates are shown for illustrative purposes. See pbgc.gov for a complete description of the rates used for the Alternative Method.</t>
    </r>
  </si>
  <si>
    <r>
      <rPr>
        <b/>
        <vertAlign val="superscript"/>
        <sz val="8"/>
        <rFont val="Arial"/>
        <family val="2"/>
      </rPr>
      <t>4</t>
    </r>
    <r>
      <rPr>
        <b/>
        <sz val="8"/>
        <rFont val="Arial"/>
        <family val="2"/>
      </rPr>
      <t xml:space="preserve"> Beginning in 2008, plans were required to use spot segment interest rates published by the IRS for calculating a plan's vested liabilities to determine variable-rate premiums. The first segment rate is used to value benefits expected to be paid in the first 5 years, the second segment rate is used to value benefits expected to be paid in the next 15 years, and the third segment rate is used to value benefits expected to be paid thereafter. </t>
    </r>
  </si>
  <si>
    <r>
      <rPr>
        <b/>
        <sz val="10"/>
        <color theme="0"/>
        <rFont val="Arial"/>
        <family val="2"/>
      </rPr>
      <t xml:space="preserve">Assets </t>
    </r>
    <r>
      <rPr>
        <b/>
        <sz val="12"/>
        <color theme="0"/>
        <rFont val="Arial"/>
        <family val="2"/>
      </rPr>
      <t xml:space="preserve">
</t>
    </r>
    <r>
      <rPr>
        <i/>
        <sz val="9"/>
        <color theme="0"/>
        <rFont val="Arial"/>
        <family val="2"/>
      </rPr>
      <t>($ millions)</t>
    </r>
  </si>
  <si>
    <r>
      <rPr>
        <b/>
        <sz val="10"/>
        <color theme="0"/>
        <rFont val="Arial"/>
        <family val="2"/>
      </rPr>
      <t xml:space="preserve">Liabilities </t>
    </r>
    <r>
      <rPr>
        <b/>
        <vertAlign val="superscript"/>
        <sz val="10"/>
        <color theme="0"/>
        <rFont val="Arial"/>
        <family val="2"/>
      </rPr>
      <t>1</t>
    </r>
    <r>
      <rPr>
        <b/>
        <sz val="10"/>
        <color theme="0"/>
        <rFont val="Arial"/>
        <family val="2"/>
      </rPr>
      <t xml:space="preserve"> </t>
    </r>
    <r>
      <rPr>
        <b/>
        <sz val="12"/>
        <color theme="0"/>
        <rFont val="Arial"/>
        <family val="2"/>
      </rPr>
      <t xml:space="preserve">
</t>
    </r>
    <r>
      <rPr>
        <i/>
        <sz val="9"/>
        <color theme="0"/>
        <rFont val="Arial"/>
        <family val="2"/>
      </rPr>
      <t>($ millions)</t>
    </r>
  </si>
  <si>
    <r>
      <rPr>
        <b/>
        <sz val="10"/>
        <color theme="0"/>
        <rFont val="Arial"/>
        <family val="2"/>
      </rPr>
      <t xml:space="preserve">Underfunding </t>
    </r>
    <r>
      <rPr>
        <b/>
        <sz val="12"/>
        <color theme="0"/>
        <rFont val="Arial"/>
        <family val="2"/>
      </rPr>
      <t xml:space="preserve">
</t>
    </r>
    <r>
      <rPr>
        <i/>
        <sz val="9"/>
        <color theme="0"/>
        <rFont val="Arial"/>
        <family val="2"/>
      </rPr>
      <t>($ millions)</t>
    </r>
  </si>
  <si>
    <r>
      <rPr>
        <b/>
        <sz val="10"/>
        <color theme="0"/>
        <rFont val="Arial"/>
        <family val="2"/>
      </rPr>
      <t>Overfunding</t>
    </r>
    <r>
      <rPr>
        <b/>
        <sz val="12"/>
        <color theme="0"/>
        <rFont val="Arial"/>
        <family val="2"/>
      </rPr>
      <t xml:space="preserve"> 
</t>
    </r>
    <r>
      <rPr>
        <i/>
        <sz val="9"/>
        <color theme="0"/>
        <rFont val="Arial"/>
        <family val="2"/>
      </rPr>
      <t>($ millions)</t>
    </r>
  </si>
  <si>
    <r>
      <rPr>
        <b/>
        <vertAlign val="superscript"/>
        <sz val="8"/>
        <rFont val="Arial"/>
        <family val="2"/>
      </rPr>
      <t>1</t>
    </r>
    <r>
      <rPr>
        <b/>
        <sz val="8"/>
        <rFont val="Arial"/>
        <family val="2"/>
      </rPr>
      <t xml:space="preserve"> Liabilities represent vested liabilities reported and have been adjusted to reflect the assumed discount rate shown, as of the beginning of the calendar year, based on an assumed mortality table and durations.  The liabilities are an estimate of the cost to purchase an annuity.</t>
    </r>
  </si>
  <si>
    <t xml:space="preserve">- Data for plan years prior to 1999 include only plans with 100 or more participants.  </t>
  </si>
  <si>
    <t>Funding
Ratio</t>
  </si>
  <si>
    <r>
      <rPr>
        <b/>
        <sz val="10"/>
        <color theme="0"/>
        <rFont val="Arial"/>
        <family val="2"/>
      </rPr>
      <t xml:space="preserve">Overfunding </t>
    </r>
    <r>
      <rPr>
        <b/>
        <sz val="12"/>
        <color theme="0"/>
        <rFont val="Arial"/>
        <family val="2"/>
      </rPr>
      <t xml:space="preserve">
</t>
    </r>
    <r>
      <rPr>
        <i/>
        <sz val="9"/>
        <color theme="0"/>
        <rFont val="Arial"/>
        <family val="2"/>
      </rPr>
      <t>($ millions)</t>
    </r>
  </si>
  <si>
    <r>
      <rPr>
        <b/>
        <sz val="10"/>
        <color theme="0"/>
        <rFont val="Arial"/>
        <family val="2"/>
      </rPr>
      <t xml:space="preserve">Total Underfunding </t>
    </r>
    <r>
      <rPr>
        <b/>
        <vertAlign val="superscript"/>
        <sz val="10"/>
        <color theme="0"/>
        <rFont val="Arial"/>
        <family val="2"/>
      </rPr>
      <t>1</t>
    </r>
    <r>
      <rPr>
        <b/>
        <sz val="12"/>
        <color theme="0"/>
        <rFont val="Arial"/>
        <family val="2"/>
      </rPr>
      <t xml:space="preserve">
</t>
    </r>
    <r>
      <rPr>
        <i/>
        <sz val="9"/>
        <color theme="0"/>
        <rFont val="Arial"/>
        <family val="2"/>
      </rPr>
      <t>($ millions)</t>
    </r>
  </si>
  <si>
    <r>
      <rPr>
        <b/>
        <sz val="10"/>
        <color theme="0"/>
        <rFont val="Arial"/>
        <family val="2"/>
      </rPr>
      <t xml:space="preserve">10 Plans With the
Highest Underfunding </t>
    </r>
    <r>
      <rPr>
        <b/>
        <sz val="12"/>
        <color theme="0"/>
        <rFont val="Arial"/>
        <family val="2"/>
      </rPr>
      <t xml:space="preserve">
</t>
    </r>
    <r>
      <rPr>
        <i/>
        <sz val="9"/>
        <color theme="0"/>
        <rFont val="Arial"/>
        <family val="2"/>
      </rPr>
      <t>($ millions)</t>
    </r>
  </si>
  <si>
    <r>
      <rPr>
        <b/>
        <sz val="10"/>
        <color theme="0"/>
        <rFont val="Arial"/>
        <family val="2"/>
      </rPr>
      <t xml:space="preserve">Next 40 Plans'
Underfunding </t>
    </r>
    <r>
      <rPr>
        <b/>
        <sz val="12"/>
        <color theme="0"/>
        <rFont val="Arial"/>
        <family val="2"/>
      </rPr>
      <t xml:space="preserve">
</t>
    </r>
    <r>
      <rPr>
        <i/>
        <sz val="9"/>
        <color theme="0"/>
        <rFont val="Arial"/>
        <family val="2"/>
      </rPr>
      <t>($ millions)</t>
    </r>
  </si>
  <si>
    <r>
      <rPr>
        <b/>
        <sz val="10"/>
        <color theme="0"/>
        <rFont val="Arial"/>
        <family val="2"/>
      </rPr>
      <t xml:space="preserve">All Other Plans' 
Underfunding 
</t>
    </r>
    <r>
      <rPr>
        <i/>
        <sz val="9"/>
        <color theme="0"/>
        <rFont val="Arial"/>
        <family val="2"/>
      </rPr>
      <t>($ millions)</t>
    </r>
  </si>
  <si>
    <r>
      <rPr>
        <b/>
        <sz val="10"/>
        <color theme="0"/>
        <rFont val="Arial"/>
        <family val="2"/>
      </rPr>
      <t xml:space="preserve">Participants </t>
    </r>
    <r>
      <rPr>
        <b/>
        <sz val="12"/>
        <color theme="0"/>
        <rFont val="Arial"/>
        <family val="2"/>
      </rPr>
      <t xml:space="preserve">
</t>
    </r>
    <r>
      <rPr>
        <i/>
        <sz val="9"/>
        <color theme="0"/>
        <rFont val="Arial"/>
        <family val="2"/>
      </rPr>
      <t>(thousands)</t>
    </r>
  </si>
  <si>
    <r>
      <rPr>
        <b/>
        <sz val="10"/>
        <color theme="0"/>
        <rFont val="Arial"/>
        <family val="2"/>
      </rPr>
      <t>Total Underfunding</t>
    </r>
    <r>
      <rPr>
        <b/>
        <sz val="12"/>
        <color theme="0"/>
        <rFont val="Arial"/>
        <family val="2"/>
      </rPr>
      <t xml:space="preserve"> 
</t>
    </r>
    <r>
      <rPr>
        <i/>
        <sz val="9"/>
        <color theme="0"/>
        <rFont val="Arial"/>
        <family val="2"/>
      </rPr>
      <t>($ millions)</t>
    </r>
  </si>
  <si>
    <r>
      <rPr>
        <b/>
        <sz val="10"/>
        <color theme="0"/>
        <rFont val="Arial"/>
        <family val="2"/>
      </rPr>
      <t xml:space="preserve">Total Overfunding </t>
    </r>
    <r>
      <rPr>
        <b/>
        <sz val="12"/>
        <color theme="0"/>
        <rFont val="Arial"/>
        <family val="2"/>
      </rPr>
      <t xml:space="preserve">
</t>
    </r>
    <r>
      <rPr>
        <i/>
        <sz val="9"/>
        <color theme="0"/>
        <rFont val="Arial"/>
        <family val="2"/>
      </rPr>
      <t>($ millions)</t>
    </r>
  </si>
  <si>
    <t>Underfunded</t>
  </si>
  <si>
    <t>Overfunded</t>
  </si>
  <si>
    <r>
      <rPr>
        <b/>
        <sz val="10"/>
        <color theme="0"/>
        <rFont val="Arial"/>
        <family val="2"/>
      </rPr>
      <t xml:space="preserve">(A)
Form 5500
Filings </t>
    </r>
    <r>
      <rPr>
        <b/>
        <vertAlign val="superscript"/>
        <sz val="10"/>
        <color theme="0"/>
        <rFont val="Arial"/>
        <family val="2"/>
      </rPr>
      <t>1</t>
    </r>
    <r>
      <rPr>
        <b/>
        <sz val="10"/>
        <color theme="0"/>
        <rFont val="Arial"/>
        <family val="2"/>
      </rPr>
      <t xml:space="preserve">
</t>
    </r>
    <r>
      <rPr>
        <i/>
        <sz val="9"/>
        <color theme="0"/>
        <rFont val="Arial"/>
        <family val="2"/>
      </rPr>
      <t>($ billions)</t>
    </r>
  </si>
  <si>
    <r>
      <rPr>
        <b/>
        <sz val="10"/>
        <color theme="0"/>
        <rFont val="Arial"/>
        <family val="2"/>
      </rPr>
      <t xml:space="preserve">(B)
Variable-Rate
Premium Filings </t>
    </r>
    <r>
      <rPr>
        <b/>
        <vertAlign val="superscript"/>
        <sz val="10"/>
        <color theme="0"/>
        <rFont val="Arial"/>
        <family val="2"/>
      </rPr>
      <t>2</t>
    </r>
    <r>
      <rPr>
        <b/>
        <sz val="10"/>
        <color theme="0"/>
        <rFont val="Arial"/>
        <family val="2"/>
      </rPr>
      <t xml:space="preserve">
</t>
    </r>
    <r>
      <rPr>
        <i/>
        <sz val="9"/>
        <color theme="0"/>
        <rFont val="Arial"/>
        <family val="2"/>
      </rPr>
      <t>($ billions)</t>
    </r>
  </si>
  <si>
    <r>
      <rPr>
        <b/>
        <sz val="10"/>
        <color theme="0"/>
        <rFont val="Arial"/>
        <family val="2"/>
      </rPr>
      <t xml:space="preserve">(C)
Reasonably
Possible Plans </t>
    </r>
    <r>
      <rPr>
        <b/>
        <vertAlign val="superscript"/>
        <sz val="10"/>
        <color theme="0"/>
        <rFont val="Arial"/>
        <family val="2"/>
      </rPr>
      <t>3</t>
    </r>
    <r>
      <rPr>
        <b/>
        <sz val="10"/>
        <color theme="0"/>
        <rFont val="Arial"/>
        <family val="2"/>
      </rPr>
      <t xml:space="preserve">
</t>
    </r>
    <r>
      <rPr>
        <i/>
        <sz val="9"/>
        <color theme="0"/>
        <rFont val="Arial"/>
        <family val="2"/>
      </rPr>
      <t>($ billions)</t>
    </r>
  </si>
  <si>
    <r>
      <rPr>
        <b/>
        <sz val="10"/>
        <color theme="0"/>
        <rFont val="Arial"/>
        <family val="2"/>
      </rPr>
      <t xml:space="preserve">(D)
Total in PBGC-
Insured Plans </t>
    </r>
    <r>
      <rPr>
        <b/>
        <vertAlign val="superscript"/>
        <sz val="10"/>
        <color theme="0"/>
        <rFont val="Arial"/>
        <family val="2"/>
      </rPr>
      <t>4</t>
    </r>
    <r>
      <rPr>
        <b/>
        <sz val="10"/>
        <color theme="0"/>
        <rFont val="Arial"/>
        <family val="2"/>
      </rPr>
      <t xml:space="preserve">
</t>
    </r>
    <r>
      <rPr>
        <i/>
        <sz val="9"/>
        <color theme="0"/>
        <rFont val="Arial"/>
        <family val="2"/>
      </rPr>
      <t>($ billions)</t>
    </r>
  </si>
  <si>
    <r>
      <rPr>
        <b/>
        <vertAlign val="superscript"/>
        <sz val="8"/>
        <rFont val="Arial"/>
        <family val="2"/>
      </rPr>
      <t>2</t>
    </r>
    <r>
      <rPr>
        <b/>
        <sz val="8"/>
        <rFont val="Arial"/>
        <family val="2"/>
      </rPr>
      <t xml:space="preserve"> Unfunded vested liability data used to calculate the PBGC variable-rate premium.</t>
    </r>
  </si>
  <si>
    <r>
      <rPr>
        <b/>
        <vertAlign val="superscript"/>
        <sz val="8"/>
        <rFont val="Arial"/>
        <family val="2"/>
      </rPr>
      <t>3</t>
    </r>
    <r>
      <rPr>
        <b/>
        <sz val="8"/>
        <rFont val="Arial"/>
        <family val="2"/>
      </rPr>
      <t xml:space="preserve"> Underfunding associated with plans deemed Reasonably Possible by PBGC. Reasonably Possible plans are generally those with less than investment grade bond ratings.</t>
    </r>
  </si>
  <si>
    <r>
      <rPr>
        <b/>
        <vertAlign val="superscript"/>
        <sz val="8"/>
        <rFont val="Arial"/>
        <family val="2"/>
      </rPr>
      <t>4</t>
    </r>
    <r>
      <rPr>
        <b/>
        <sz val="8"/>
        <rFont val="Arial"/>
        <family val="2"/>
      </rPr>
      <t xml:space="preserve"> Estimated total liabilities (vested &amp; nonvested) as reported on the Form 5500 with the same discount rate adjustment described in (A) above.</t>
    </r>
  </si>
  <si>
    <t>Industry Funding Ratio</t>
  </si>
  <si>
    <r>
      <rPr>
        <b/>
        <sz val="10"/>
        <color theme="0"/>
        <rFont val="Arial"/>
        <family val="2"/>
      </rPr>
      <t xml:space="preserve">Total Underfunding </t>
    </r>
    <r>
      <rPr>
        <b/>
        <sz val="12"/>
        <color theme="0"/>
        <rFont val="Arial"/>
        <family val="2"/>
      </rPr>
      <t xml:space="preserve">
</t>
    </r>
    <r>
      <rPr>
        <i/>
        <sz val="9"/>
        <color theme="0"/>
        <rFont val="Arial"/>
        <family val="2"/>
      </rPr>
      <t>($ millions)</t>
    </r>
  </si>
  <si>
    <t>FINANCE, INSURANCE AND REAL ESTATE</t>
  </si>
  <si>
    <t xml:space="preserve">- Industry classifications are based on principal business activity codes used in the North American Industry Classification System. </t>
  </si>
  <si>
    <t>Region / State</t>
  </si>
  <si>
    <r>
      <t xml:space="preserve">Liabilities </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</si>
  <si>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Overfunding 
</t>
    </r>
    <r>
      <rPr>
        <i/>
        <sz val="9"/>
        <color theme="0"/>
        <rFont val="Arial"/>
        <family val="2"/>
      </rPr>
      <t>($ millions)</t>
    </r>
  </si>
  <si>
    <r>
      <t xml:space="preserve">Underfunding 
</t>
    </r>
    <r>
      <rPr>
        <i/>
        <sz val="9"/>
        <color theme="0"/>
        <rFont val="Arial"/>
        <family val="2"/>
      </rPr>
      <t>($ millions)</t>
    </r>
  </si>
  <si>
    <t>NEW ENGLAND</t>
  </si>
  <si>
    <t>Connecticut</t>
  </si>
  <si>
    <t>Maine</t>
  </si>
  <si>
    <t>Massachusetts</t>
  </si>
  <si>
    <t>New Hampshire</t>
  </si>
  <si>
    <t>Rhode Island</t>
  </si>
  <si>
    <t>Vermont</t>
  </si>
  <si>
    <t>MID-ATLANTIC</t>
  </si>
  <si>
    <t>Delaware</t>
  </si>
  <si>
    <t>District of Columbia</t>
  </si>
  <si>
    <t>Maryland</t>
  </si>
  <si>
    <t>New Jersey</t>
  </si>
  <si>
    <t>New York</t>
  </si>
  <si>
    <t>Pennsylvania</t>
  </si>
  <si>
    <t>Virginia</t>
  </si>
  <si>
    <t>West Virginia</t>
  </si>
  <si>
    <t>SOUTHEAST</t>
  </si>
  <si>
    <t>Alabama</t>
  </si>
  <si>
    <t>Arkansas</t>
  </si>
  <si>
    <t>Florida</t>
  </si>
  <si>
    <t>Georgia</t>
  </si>
  <si>
    <t>Kentucky</t>
  </si>
  <si>
    <t>Louisiana</t>
  </si>
  <si>
    <t>Mississippi</t>
  </si>
  <si>
    <t>North Carolina</t>
  </si>
  <si>
    <t>South Carolina</t>
  </si>
  <si>
    <t>Tennessee</t>
  </si>
  <si>
    <t>GREAT LAKES</t>
  </si>
  <si>
    <t>Illinois</t>
  </si>
  <si>
    <t>Indiana</t>
  </si>
  <si>
    <t>Michigan</t>
  </si>
  <si>
    <t>Minnesota</t>
  </si>
  <si>
    <t>Ohio</t>
  </si>
  <si>
    <t>Wisconsin</t>
  </si>
  <si>
    <t>MIDWEST</t>
  </si>
  <si>
    <t>Iowa</t>
  </si>
  <si>
    <t>Kansas</t>
  </si>
  <si>
    <t>Missouri</t>
  </si>
  <si>
    <t>Nebraska</t>
  </si>
  <si>
    <t>North Dakota</t>
  </si>
  <si>
    <t>South Dakota</t>
  </si>
  <si>
    <t>SOUTHWEST</t>
  </si>
  <si>
    <t>Arizona</t>
  </si>
  <si>
    <t>New Mexico</t>
  </si>
  <si>
    <t>Oklahoma</t>
  </si>
  <si>
    <t>Texas</t>
  </si>
  <si>
    <t>ROCKY MOUNTAIN</t>
  </si>
  <si>
    <t>Colorado</t>
  </si>
  <si>
    <t>Idaho</t>
  </si>
  <si>
    <t>Montana</t>
  </si>
  <si>
    <t>Nevada</t>
  </si>
  <si>
    <t>Utah</t>
  </si>
  <si>
    <t>Wyoming</t>
  </si>
  <si>
    <t>PACIFIC</t>
  </si>
  <si>
    <t>Alaska</t>
  </si>
  <si>
    <t>California</t>
  </si>
  <si>
    <t>Hawaii</t>
  </si>
  <si>
    <t>Oregon</t>
  </si>
  <si>
    <t>Washington</t>
  </si>
  <si>
    <t>PUERTO RICO</t>
  </si>
  <si>
    <t>OTHER U.S. TERRITORIES</t>
  </si>
  <si>
    <t>FOREIGN COUNTRIES</t>
  </si>
  <si>
    <t>- Due to rounding of individual items, numbers may not add up to totals or across columns.</t>
  </si>
  <si>
    <t>- Funding data is categorized by the state or country of the plan administrator reported on Form 5500.</t>
  </si>
  <si>
    <t>Payees</t>
  </si>
  <si>
    <t>Payments</t>
  </si>
  <si>
    <t xml:space="preserve">NEW ENGLAND </t>
  </si>
  <si>
    <t xml:space="preserve">Connecticut </t>
  </si>
  <si>
    <t xml:space="preserve">Maine </t>
  </si>
  <si>
    <t xml:space="preserve">Massachusetts </t>
  </si>
  <si>
    <t xml:space="preserve">New Hampshire </t>
  </si>
  <si>
    <t xml:space="preserve">Rhode Island </t>
  </si>
  <si>
    <t xml:space="preserve">Vermont </t>
  </si>
  <si>
    <t xml:space="preserve">MID-ATLANTIC </t>
  </si>
  <si>
    <t xml:space="preserve">Delaware </t>
  </si>
  <si>
    <t xml:space="preserve">District of Columbia </t>
  </si>
  <si>
    <t xml:space="preserve">Maryland </t>
  </si>
  <si>
    <t xml:space="preserve">New Jersey </t>
  </si>
  <si>
    <t xml:space="preserve">New York </t>
  </si>
  <si>
    <t xml:space="preserve">Pennsylvania </t>
  </si>
  <si>
    <t xml:space="preserve">Virginia </t>
  </si>
  <si>
    <t xml:space="preserve">West Virginia </t>
  </si>
  <si>
    <t xml:space="preserve">SOUTHEAST </t>
  </si>
  <si>
    <t xml:space="preserve">Alabama </t>
  </si>
  <si>
    <t xml:space="preserve">Arkansas </t>
  </si>
  <si>
    <t xml:space="preserve">Florida </t>
  </si>
  <si>
    <t xml:space="preserve">Georgia </t>
  </si>
  <si>
    <t xml:space="preserve">Kentucky </t>
  </si>
  <si>
    <t xml:space="preserve">Louisiana </t>
  </si>
  <si>
    <t xml:space="preserve">Mississippi </t>
  </si>
  <si>
    <t xml:space="preserve">North Carolina </t>
  </si>
  <si>
    <t xml:space="preserve">South Carolina </t>
  </si>
  <si>
    <t xml:space="preserve">Tennessee </t>
  </si>
  <si>
    <t xml:space="preserve">GREAT LAKES </t>
  </si>
  <si>
    <t xml:space="preserve">Illinois </t>
  </si>
  <si>
    <t xml:space="preserve">Indiana </t>
  </si>
  <si>
    <t xml:space="preserve">Michigan </t>
  </si>
  <si>
    <t xml:space="preserve">Minnesota </t>
  </si>
  <si>
    <t xml:space="preserve">Ohio </t>
  </si>
  <si>
    <t xml:space="preserve">Wisconsin </t>
  </si>
  <si>
    <t xml:space="preserve">MIDWEST </t>
  </si>
  <si>
    <t xml:space="preserve">Iowa </t>
  </si>
  <si>
    <t xml:space="preserve">Kansas </t>
  </si>
  <si>
    <t xml:space="preserve">Missouri </t>
  </si>
  <si>
    <t xml:space="preserve">Nebraska </t>
  </si>
  <si>
    <t xml:space="preserve">North Dakota </t>
  </si>
  <si>
    <t xml:space="preserve">South Dakota </t>
  </si>
  <si>
    <t xml:space="preserve">SOUTHWEST </t>
  </si>
  <si>
    <t xml:space="preserve">Arizona </t>
  </si>
  <si>
    <t xml:space="preserve">New Mexico </t>
  </si>
  <si>
    <t xml:space="preserve">Oklahoma </t>
  </si>
  <si>
    <t xml:space="preserve">Texas </t>
  </si>
  <si>
    <t xml:space="preserve">Colorado </t>
  </si>
  <si>
    <t xml:space="preserve">Idaho </t>
  </si>
  <si>
    <t xml:space="preserve">Montana </t>
  </si>
  <si>
    <t xml:space="preserve">Nevada </t>
  </si>
  <si>
    <t xml:space="preserve">Utah </t>
  </si>
  <si>
    <t xml:space="preserve">Wyoming </t>
  </si>
  <si>
    <t xml:space="preserve">PACIFIC </t>
  </si>
  <si>
    <t xml:space="preserve">Alaska </t>
  </si>
  <si>
    <t xml:space="preserve">California </t>
  </si>
  <si>
    <t xml:space="preserve">Hawaii </t>
  </si>
  <si>
    <t xml:space="preserve">Oregon </t>
  </si>
  <si>
    <r>
      <rPr>
        <b/>
        <vertAlign val="superscript"/>
        <sz val="8"/>
        <rFont val="Arial"/>
        <family val="2"/>
      </rPr>
      <t xml:space="preserve">1 </t>
    </r>
    <r>
      <rPr>
        <b/>
        <sz val="8"/>
        <rFont val="Arial"/>
        <family val="2"/>
      </rPr>
      <t>Claims and plan coverage data are categorized by the state or country of the plan administrator reported on Form 5500. Benefit payment data is categorized by the residence of the plan participant.</t>
    </r>
  </si>
  <si>
    <r>
      <rPr>
        <b/>
        <vertAlign val="superscript"/>
        <sz val="8"/>
        <rFont val="Arial"/>
        <family val="2"/>
      </rPr>
      <t xml:space="preserve">2 </t>
    </r>
    <r>
      <rPr>
        <b/>
        <sz val="8"/>
        <rFont val="Arial"/>
        <family val="2"/>
      </rPr>
      <t>Benefits include both annuity payments and lump sum payments.</t>
    </r>
  </si>
  <si>
    <t>Sources:  PBGC Fiscal Year Closing File,  PBGC Case Management System, PBGC Premium Filings, PBGC Participant System, and fiscal year calculations.</t>
  </si>
  <si>
    <t>Beginning
of Year</t>
  </si>
  <si>
    <r>
      <t>Liabilities</t>
    </r>
    <r>
      <rPr>
        <b/>
        <vertAlign val="superscript"/>
        <sz val="10"/>
        <color theme="0"/>
        <rFont val="Arial"/>
        <family val="2"/>
      </rPr>
      <t>2</t>
    </r>
    <r>
      <rPr>
        <b/>
        <sz val="10"/>
        <color theme="0"/>
        <rFont val="Arial"/>
        <family val="2"/>
      </rPr>
      <t xml:space="preserve"> 
</t>
    </r>
    <r>
      <rPr>
        <i/>
        <sz val="9"/>
        <color theme="0"/>
        <rFont val="Arial"/>
        <family val="2"/>
      </rPr>
      <t>($ millions)</t>
    </r>
  </si>
  <si>
    <t>Less than 40%</t>
  </si>
  <si>
    <t>- Columns (A), (B) and (D) represent the universe of PBGC-insured plans. The number of plans included in column (C) may differ from year to year.</t>
  </si>
  <si>
    <r>
      <rPr>
        <b/>
        <vertAlign val="superscript"/>
        <sz val="8"/>
        <color theme="1"/>
        <rFont val="Arial"/>
        <family val="2"/>
      </rPr>
      <t>1</t>
    </r>
    <r>
      <rPr>
        <b/>
        <sz val="8"/>
        <color theme="1"/>
        <rFont val="Arial"/>
        <family val="2"/>
      </rPr>
      <t xml:space="preserve"> Beginning in FY 2009, PBGC started to report premium income net of bad debt expense for premium, interest, and penalties.</t>
    </r>
  </si>
  <si>
    <r>
      <rPr>
        <b/>
        <vertAlign val="superscript"/>
        <sz val="8"/>
        <color theme="1"/>
        <rFont val="Arial"/>
        <family val="2"/>
      </rPr>
      <t>3</t>
    </r>
    <r>
      <rPr>
        <b/>
        <sz val="8"/>
        <color theme="1"/>
        <rFont val="Arial"/>
        <family val="2"/>
      </rPr>
      <t xml:space="preserve"> For purposes of this chart, claims are defined to include the excess of liabilities over assets without regard to recoveries from plan sponsors.</t>
    </r>
  </si>
  <si>
    <t>- Due to rounding of individual items, numbers may not add up exactly across columns.</t>
  </si>
  <si>
    <r>
      <rPr>
        <b/>
        <vertAlign val="superscript"/>
        <sz val="8"/>
        <color theme="1"/>
        <rFont val="Arial"/>
        <family val="2"/>
      </rPr>
      <t>4</t>
    </r>
    <r>
      <rPr>
        <b/>
        <sz val="8"/>
        <color theme="1"/>
        <rFont val="Arial"/>
        <family val="2"/>
      </rPr>
      <t xml:space="preserve"> Less than $500,000.</t>
    </r>
  </si>
  <si>
    <r>
      <t>Change in number of plans Trusteed or Pending Trusteeship</t>
    </r>
    <r>
      <rPr>
        <b/>
        <vertAlign val="superscript"/>
        <sz val="10"/>
        <color theme="1"/>
        <rFont val="Arial"/>
        <family val="2"/>
      </rPr>
      <t>2</t>
    </r>
  </si>
  <si>
    <r>
      <t>Change in Claims</t>
    </r>
    <r>
      <rPr>
        <b/>
        <vertAlign val="superscript"/>
        <sz val="10"/>
        <color theme="1"/>
        <rFont val="Arial"/>
        <family val="2"/>
      </rPr>
      <t>3</t>
    </r>
  </si>
  <si>
    <r>
      <t>Amount of Claims</t>
    </r>
    <r>
      <rPr>
        <b/>
        <vertAlign val="superscript"/>
        <sz val="10"/>
        <color theme="1"/>
        <rFont val="Arial"/>
        <family val="2"/>
      </rPr>
      <t>3</t>
    </r>
  </si>
  <si>
    <r>
      <t xml:space="preserve">--- </t>
    </r>
    <r>
      <rPr>
        <vertAlign val="superscript"/>
        <sz val="10"/>
        <color theme="1"/>
        <rFont val="Arial"/>
        <family val="2"/>
      </rPr>
      <t>4</t>
    </r>
  </si>
  <si>
    <t>Total Insured
Participants</t>
  </si>
  <si>
    <t xml:space="preserve">In Plans with
10,000 or More
Participants  </t>
  </si>
  <si>
    <t xml:space="preserve">In Plans with
2,500-4,999
Participants  </t>
  </si>
  <si>
    <t xml:space="preserve">In Plans with
1,000-2,499
Participants  </t>
  </si>
  <si>
    <t xml:space="preserve">In Plans with
500-999
Participants  </t>
  </si>
  <si>
    <t xml:space="preserve">In Plans with
250-499
Participants  </t>
  </si>
  <si>
    <t xml:space="preserve">In Plans with
Fewer than 250
Participants  </t>
  </si>
  <si>
    <t>In Plans with
5,000-9,999
Participants</t>
  </si>
  <si>
    <t xml:space="preserve">- Industry classifications are based on principal business activity codes used in the North American Industry Classification System.  </t>
  </si>
  <si>
    <t>The PBGC has annually published Pension Insurance Data Books and Tables since 1996 to present detailed statistics on PBGC-insured single-employer and multiemployer defined benefit plans which include various breakdowns of PBGC claims, guaranteed benefit payments, and summaries of PBGC operations. They also include various breakdowns of the number of PBGC-insured defined benefit plans, number of plan participants, hybrid plans, frozen plans, premium revenue, plan funding, and risk transfer activity. Some of the breakdowns are by industry, location, plan size, and plan funded status.  The information, which sometimes goes back as far as 1975, is one of the most comprehensive and valuable sources of information on employer-sponsored defined benefit plans available to the public.</t>
  </si>
  <si>
    <t>The Pension Benefit Guaranty Corporation (PBGC) was established by the Employee Retirement Income Security Act of 1974 (ERISA) to ensure that participants in defined benefit pension plans receive their pensions if their plans terminate without sufficient assets to pay promised benefits. The PBGC administers separate insurance programs to protect participants in single-employer and multiemployer plans.</t>
  </si>
  <si>
    <t>The information shown in the Pension Data Tables provides current and historical information that allows the reader to identify trends in PBGC-insured defined benefit plans and is commonly used for research and to inform policy makers involved with new retirement legislation. The data tables are used by policy makers, academia, plan sponsors, and professionals.</t>
  </si>
  <si>
    <t>Supplemental Reports for PBGC's Single-Employer &amp; Multiemployer Programs</t>
  </si>
  <si>
    <t>Guaranteed Payments Tables</t>
  </si>
  <si>
    <r>
      <t>- Form 5500 filings are due by the last day of the 7</t>
    </r>
    <r>
      <rPr>
        <vertAlign val="superscript"/>
        <sz val="10"/>
        <rFont val="Arial"/>
        <family val="2"/>
      </rPr>
      <t>th</t>
    </r>
    <r>
      <rPr>
        <sz val="10"/>
        <rFont val="Arial"/>
        <family val="2"/>
      </rPr>
      <t xml:space="preserve"> month after the plan year ends.  If a filing extension is requested,
  this due date is extended 2½ months.</t>
    </r>
  </si>
  <si>
    <r>
      <t>Liabilities</t>
    </r>
    <r>
      <rPr>
        <b/>
        <vertAlign val="superscript"/>
        <sz val="10"/>
        <color theme="0"/>
        <rFont val="Arial"/>
        <family val="2"/>
      </rPr>
      <t xml:space="preserve">2 </t>
    </r>
    <r>
      <rPr>
        <b/>
        <sz val="10"/>
        <color theme="0"/>
        <rFont val="Arial"/>
        <family val="2"/>
      </rPr>
      <t xml:space="preserve">
</t>
    </r>
    <r>
      <rPr>
        <i/>
        <sz val="9"/>
        <color theme="0"/>
        <rFont val="Arial"/>
        <family val="2"/>
      </rPr>
      <t>($ millions)</t>
    </r>
  </si>
  <si>
    <r>
      <t xml:space="preserve">Total 
Underfunding 
</t>
    </r>
    <r>
      <rPr>
        <i/>
        <sz val="9"/>
        <color theme="0"/>
        <rFont val="Arial"/>
        <family val="2"/>
      </rPr>
      <t>($ millions)</t>
    </r>
    <r>
      <rPr>
        <b/>
        <i/>
        <sz val="9"/>
        <color theme="0"/>
        <rFont val="Arial"/>
        <family val="2"/>
      </rPr>
      <t xml:space="preserve">  </t>
    </r>
  </si>
  <si>
    <r>
      <t xml:space="preserve">10 Plans with the Highest 
Underfunding 
</t>
    </r>
    <r>
      <rPr>
        <i/>
        <sz val="9"/>
        <color theme="0"/>
        <rFont val="Arial"/>
        <family val="2"/>
      </rPr>
      <t>($ millions)</t>
    </r>
  </si>
  <si>
    <r>
      <t xml:space="preserve">Next 40 Plans' 
Underfunding 
</t>
    </r>
    <r>
      <rPr>
        <i/>
        <sz val="9"/>
        <color theme="0"/>
        <rFont val="Arial"/>
        <family val="2"/>
      </rPr>
      <t>($ millions)</t>
    </r>
  </si>
  <si>
    <r>
      <t xml:space="preserve">All Other Plans' 
Underfunding 
</t>
    </r>
    <r>
      <rPr>
        <i/>
        <sz val="9"/>
        <color theme="0"/>
        <rFont val="Arial"/>
        <family val="2"/>
      </rPr>
      <t>($ millions)</t>
    </r>
  </si>
  <si>
    <r>
      <t>Liabilities</t>
    </r>
    <r>
      <rPr>
        <b/>
        <vertAlign val="superscript"/>
        <sz val="10"/>
        <color theme="0"/>
        <rFont val="Arial"/>
        <family val="2"/>
      </rPr>
      <t>1</t>
    </r>
    <r>
      <rPr>
        <b/>
        <sz val="10"/>
        <color theme="0"/>
        <rFont val="Arial"/>
        <family val="2"/>
      </rPr>
      <t xml:space="preserve"> 
</t>
    </r>
    <r>
      <rPr>
        <i/>
        <sz val="9"/>
        <color theme="0"/>
        <rFont val="Arial"/>
        <family val="2"/>
      </rPr>
      <t>($ millions)</t>
    </r>
  </si>
  <si>
    <r>
      <t xml:space="preserve">Underfunding
</t>
    </r>
    <r>
      <rPr>
        <i/>
        <sz val="9"/>
        <color theme="0"/>
        <rFont val="Arial"/>
        <family val="2"/>
      </rPr>
      <t>($ millions)</t>
    </r>
  </si>
  <si>
    <r>
      <t xml:space="preserve">Overfunding
</t>
    </r>
    <r>
      <rPr>
        <i/>
        <sz val="9"/>
        <color theme="0"/>
        <rFont val="Arial"/>
        <family val="2"/>
      </rPr>
      <t>($ millions)</t>
    </r>
  </si>
  <si>
    <t>Analysis of Single-Employer Pension Plan Partial Risk Transfers (October 2020)</t>
  </si>
  <si>
    <t>Benefit Provisions in Multiemployer Defined Benefit Pension Plans (October 2020)</t>
  </si>
  <si>
    <t>PBGC's Single-Employer Guarantee Outcomes (May 2019)</t>
  </si>
  <si>
    <t>Orphan and Inactive Participants in Multiemployer Plans, 2015 Plan Year Reporting (August 2019)</t>
  </si>
  <si>
    <r>
      <t xml:space="preserve">2010 </t>
    </r>
    <r>
      <rPr>
        <b/>
        <vertAlign val="superscript"/>
        <sz val="10"/>
        <rFont val="Arial"/>
        <family val="2"/>
      </rPr>
      <t>1</t>
    </r>
  </si>
  <si>
    <t>Total (Terminated/Ongoing Plans)</t>
  </si>
  <si>
    <t>PENSION INSURANCE DATA TABLE LISTING</t>
  </si>
  <si>
    <t>Prior Year's Data Tables</t>
  </si>
  <si>
    <r>
      <t xml:space="preserve">Percent of Total </t>
    </r>
    <r>
      <rPr>
        <b/>
        <vertAlign val="superscript"/>
        <sz val="10"/>
        <color theme="0"/>
        <rFont val="Arial"/>
        <family val="2"/>
      </rPr>
      <t>2</t>
    </r>
  </si>
  <si>
    <r>
      <rPr>
        <b/>
        <vertAlign val="superscript"/>
        <sz val="8"/>
        <rFont val="Arial"/>
        <family val="2"/>
      </rPr>
      <t>1</t>
    </r>
    <r>
      <rPr>
        <b/>
        <sz val="8"/>
        <rFont val="Arial"/>
        <family val="2"/>
      </rPr>
      <t xml:space="preserve"> Liabilities represent vested liabilities reported and have been adjusted to reflect the assumed discount rate shown in table S-46, as of the beginning of the calendar year, based on an assumed mortality table and durations.  The liabilities are an estimate of the cost to purchase an annuity.</t>
    </r>
  </si>
  <si>
    <r>
      <rPr>
        <b/>
        <vertAlign val="superscript"/>
        <sz val="8"/>
        <rFont val="Arial"/>
        <family val="2"/>
      </rPr>
      <t>1</t>
    </r>
    <r>
      <rPr>
        <b/>
        <sz val="8"/>
        <rFont val="Arial"/>
        <family val="2"/>
      </rPr>
      <t xml:space="preserve"> Liabilities represent vested liabilities reported and have been adjusted to reflect the assumed discount rate shown on table S-46, as of the beginning of the calendar year, based on an assumed mortality table and durations.  The liabilities are an estimate of the cost to purchase an annuity.</t>
    </r>
  </si>
  <si>
    <t>Plans with
10,000 or More Participants</t>
  </si>
  <si>
    <t>Plans with
5,000-9,999 Participants</t>
  </si>
  <si>
    <t>Plans with
2,500-4,999 Participants</t>
  </si>
  <si>
    <t>Plans with
1,000-2,499 Participants</t>
  </si>
  <si>
    <t>Plans with
500-999 Participants</t>
  </si>
  <si>
    <t>Plans with
250-499 Participants</t>
  </si>
  <si>
    <t>Plans with
Fewer than 250 Participants</t>
  </si>
  <si>
    <r>
      <t xml:space="preserve">Variable-Rate Premium            </t>
    </r>
    <r>
      <rPr>
        <i/>
        <sz val="10"/>
        <color theme="0"/>
        <rFont val="Arial"/>
        <family val="2"/>
      </rPr>
      <t>($ millions)</t>
    </r>
  </si>
  <si>
    <r>
      <t xml:space="preserve">Flat-Rate Premium                  </t>
    </r>
    <r>
      <rPr>
        <i/>
        <sz val="10"/>
        <color theme="0"/>
        <rFont val="Arial"/>
        <family val="2"/>
      </rPr>
      <t>($ millions)</t>
    </r>
  </si>
  <si>
    <r>
      <t xml:space="preserve">Total Premium ¹                        </t>
    </r>
    <r>
      <rPr>
        <i/>
        <sz val="10"/>
        <color theme="0"/>
        <rFont val="Arial"/>
        <family val="2"/>
      </rPr>
      <t>($ millions)</t>
    </r>
  </si>
  <si>
    <r>
      <t xml:space="preserve">Total 
Insured Participants 
</t>
    </r>
    <r>
      <rPr>
        <i/>
        <sz val="9"/>
        <color theme="0"/>
        <rFont val="Arial"/>
        <family val="2"/>
      </rPr>
      <t>(thousands)</t>
    </r>
  </si>
  <si>
    <r>
      <rPr>
        <b/>
        <vertAlign val="superscript"/>
        <sz val="8"/>
        <rFont val="Arial"/>
        <family val="2"/>
      </rPr>
      <t>3</t>
    </r>
    <r>
      <rPr>
        <b/>
        <sz val="8"/>
        <rFont val="Arial"/>
        <family val="2"/>
      </rPr>
      <t xml:space="preserve"> Mean monthly pension amounts are determined using reported benefit payment amounts and include one-time payments. Amounts are not adjusted to reflect annual, bi-annual, quarterly and/or monthly benefit payments.</t>
    </r>
  </si>
  <si>
    <r>
      <t xml:space="preserve">Number of Participants </t>
    </r>
    <r>
      <rPr>
        <i/>
        <sz val="10"/>
        <color theme="0"/>
        <rFont val="Arial"/>
        <family val="2"/>
      </rPr>
      <t>(in thousands)</t>
    </r>
  </si>
  <si>
    <t>Lump Sum (LS) Windows
 for Terminated Vested Participants (TVs)</t>
  </si>
  <si>
    <t>Number of
Plans Offering
LS Windows</t>
  </si>
  <si>
    <t>Percent of
Plans Offering
LS Windows</t>
  </si>
  <si>
    <t>Number of Plans
Purchasing
Annuities</t>
  </si>
  <si>
    <t>Percent of
Plans Purchasing
Annuities</t>
  </si>
  <si>
    <t>- Partial Risk Transfer Activity refers to risk transfers reported on premium filing forms in connection with lump sum windows or annuity purchases. Lump sums offered or paid in the course of routine plan operations, in conjunction with a plan termination, upon a participant’s separation from service, under mandatory cash-out provisions, or as part of an incentive program to encourage active participants to retire early are excluded. Annuity contracts purchased in the course of routine plan operations, purchased in conjunction with a plan termination, or that remain an asset of the plan as a “buy-in” are also excluded.</t>
  </si>
  <si>
    <r>
      <t xml:space="preserve">Annuity Purchases 
</t>
    </r>
    <r>
      <rPr>
        <i/>
        <sz val="10"/>
        <color theme="0"/>
        <rFont val="Arial"/>
        <family val="2"/>
      </rPr>
      <t>(Outside the Course of Routine Plan Operations)</t>
    </r>
  </si>
  <si>
    <r>
      <rPr>
        <b/>
        <sz val="10"/>
        <color theme="0"/>
        <rFont val="Arial"/>
        <family val="2"/>
      </rPr>
      <t>Percent of TVs
Offered a LS</t>
    </r>
    <r>
      <rPr>
        <b/>
        <sz val="11"/>
        <color theme="0"/>
        <rFont val="Arial"/>
        <family val="2"/>
      </rPr>
      <t xml:space="preserve">
</t>
    </r>
    <r>
      <rPr>
        <i/>
        <sz val="9"/>
        <color theme="0"/>
        <rFont val="Arial"/>
        <family val="2"/>
      </rPr>
      <t>(In Plans with LS Windows)</t>
    </r>
  </si>
  <si>
    <r>
      <rPr>
        <b/>
        <sz val="10"/>
        <color theme="0"/>
        <rFont val="Arial"/>
        <family val="2"/>
      </rPr>
      <t xml:space="preserve">Acceptance Rate
</t>
    </r>
    <r>
      <rPr>
        <i/>
        <sz val="9"/>
        <color theme="0"/>
        <rFont val="Arial"/>
        <family val="2"/>
      </rPr>
      <t>(Percent Offered a LS that Accepted Offer)</t>
    </r>
  </si>
  <si>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</si>
  <si>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r>
      <rPr>
        <b/>
        <sz val="10"/>
        <color theme="0"/>
        <rFont val="Arial"/>
        <family val="2"/>
      </rPr>
      <t>Percent of TVs
Annuitized</t>
    </r>
    <r>
      <rPr>
        <b/>
        <sz val="11"/>
        <color theme="0"/>
        <rFont val="Arial"/>
        <family val="2"/>
      </rPr>
      <t xml:space="preserve">
</t>
    </r>
    <r>
      <rPr>
        <i/>
        <sz val="9"/>
        <color theme="0"/>
        <rFont val="Arial"/>
        <family val="2"/>
      </rPr>
      <t>(In Plans Purchasing
Annuities for TVs)</t>
    </r>
  </si>
  <si>
    <t>Table S-55
Estimated Incidence Rates of Partial Risk Transfer Activity in PBGC-Insured Plans by Plan Size (2019)
Single-Employer Program</t>
  </si>
  <si>
    <t xml:space="preserve">
Plan Size</t>
  </si>
  <si>
    <t>Offer and Acceptance Rates for Terminated Vested Participants (TVs)
in Plans Offering Lump Sum (LS) Windows</t>
  </si>
  <si>
    <r>
      <t xml:space="preserve">Annuity Purchases
</t>
    </r>
    <r>
      <rPr>
        <i/>
        <sz val="10"/>
        <color theme="0"/>
        <rFont val="Arial"/>
        <family val="2"/>
      </rPr>
      <t>(Outside the Course of Routine Plan Operations)</t>
    </r>
  </si>
  <si>
    <t>Average Total Participant Reduction in Plans with Partial Risk Transfer Activity</t>
  </si>
  <si>
    <t>Percent of
Plans Offering
LS windows</t>
  </si>
  <si>
    <r>
      <rPr>
        <b/>
        <sz val="10"/>
        <color theme="0"/>
        <rFont val="Arial"/>
        <family val="2"/>
      </rPr>
      <t>Percent of TVs
Offered a LS</t>
    </r>
    <r>
      <rPr>
        <b/>
        <sz val="11"/>
        <color theme="0"/>
        <rFont val="Arial"/>
        <family val="2"/>
      </rPr>
      <t xml:space="preserve">
</t>
    </r>
    <r>
      <rPr>
        <i/>
        <sz val="9"/>
        <color theme="0"/>
        <rFont val="Arial"/>
        <family val="2"/>
      </rPr>
      <t>(In Plans with
LS Windows)</t>
    </r>
  </si>
  <si>
    <r>
      <rPr>
        <b/>
        <sz val="10"/>
        <color theme="0"/>
        <rFont val="Arial"/>
        <family val="2"/>
      </rPr>
      <t>Acceptance Rate</t>
    </r>
    <r>
      <rPr>
        <b/>
        <sz val="11"/>
        <color theme="0"/>
        <rFont val="Arial"/>
        <family val="2"/>
      </rPr>
      <t xml:space="preserve">
</t>
    </r>
    <r>
      <rPr>
        <i/>
        <sz val="9"/>
        <color theme="0"/>
        <rFont val="Arial"/>
        <family val="2"/>
      </rPr>
      <t>(Percent of TVs
Offered a LS that
Accepted Offer)</t>
    </r>
  </si>
  <si>
    <t>Percent of Plans
Purchasing Annuities</t>
  </si>
  <si>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</si>
  <si>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t>All SE Plans</t>
  </si>
  <si>
    <t xml:space="preserve">- Average Total Participant Reduction is derived by first calculating the declines for plans with partial risk transfer activity then finding the average of the plan reductions. This metric is meant to give a sense of the magnitude of the proportion of a plans participants for whom PBGC coverage has been removed through risk transfer activity. </t>
  </si>
  <si>
    <t>Hard Frozen Plans</t>
  </si>
  <si>
    <t xml:space="preserve">- Average Total Participant Reduction is derived by first calculating the declines for plans with partial risk transfer activity then finding the average of the plan reductions. This metric is meant to give a sense of the magnitude of the proportion of a plan's participants for whom PBGC coverage has been removed through Partial Risk Transfer Activity. </t>
  </si>
  <si>
    <t>- Hard-frozen plans are plans where no participants are receiving new benefit accruals.</t>
  </si>
  <si>
    <t xml:space="preserve">
Industry</t>
  </si>
  <si>
    <t>Lump Sum (LS) Window for 
Terminated Vested Participants (TVs)</t>
  </si>
  <si>
    <r>
      <rPr>
        <b/>
        <sz val="11"/>
        <color theme="0"/>
        <rFont val="Arial"/>
        <family val="2"/>
      </rPr>
      <t>Annuity Purchases</t>
    </r>
    <r>
      <rPr>
        <b/>
        <sz val="12"/>
        <color theme="0"/>
        <rFont val="Arial"/>
        <family val="2"/>
      </rPr>
      <t xml:space="preserve">
</t>
    </r>
    <r>
      <rPr>
        <i/>
        <sz val="10"/>
        <color theme="0"/>
        <rFont val="Arial"/>
        <family val="2"/>
      </rPr>
      <t>(Outside the Course of Routine Plan Operations)</t>
    </r>
  </si>
  <si>
    <t>Percent of Plans Offering LS Windows</t>
  </si>
  <si>
    <r>
      <rPr>
        <b/>
        <sz val="10"/>
        <color theme="0"/>
        <rFont val="Arial"/>
        <family val="2"/>
      </rPr>
      <t>Acceptance Rate</t>
    </r>
    <r>
      <rPr>
        <b/>
        <sz val="11"/>
        <color theme="0"/>
        <rFont val="Arial"/>
        <family val="2"/>
      </rPr>
      <t xml:space="preserve">
</t>
    </r>
    <r>
      <rPr>
        <i/>
        <sz val="9"/>
        <color theme="0"/>
        <rFont val="Arial"/>
        <family val="2"/>
      </rPr>
      <t>(Percent of Participants
Offered a LS that
Accepted Offer)</t>
    </r>
  </si>
  <si>
    <r>
      <rPr>
        <b/>
        <sz val="10"/>
        <color theme="0"/>
        <rFont val="Arial"/>
        <family val="2"/>
      </rPr>
      <t>Percent of
Retirees Annuitized</t>
    </r>
    <r>
      <rPr>
        <b/>
        <sz val="11"/>
        <color theme="0"/>
        <rFont val="Arial"/>
        <family val="2"/>
      </rPr>
      <t xml:space="preserve">
</t>
    </r>
    <r>
      <rPr>
        <i/>
        <sz val="9"/>
        <color theme="0"/>
        <rFont val="Arial"/>
        <family val="2"/>
      </rPr>
      <t>(In Plans Purchasing Annuities for Retirees)</t>
    </r>
  </si>
  <si>
    <r>
      <rPr>
        <b/>
        <sz val="10"/>
        <color theme="0"/>
        <rFont val="Arial"/>
        <family val="2"/>
      </rPr>
      <t>Percent of
TVs Annuitized</t>
    </r>
    <r>
      <rPr>
        <b/>
        <sz val="11"/>
        <color theme="0"/>
        <rFont val="Arial"/>
        <family val="2"/>
      </rPr>
      <t xml:space="preserve">
</t>
    </r>
    <r>
      <rPr>
        <i/>
        <sz val="9"/>
        <color theme="0"/>
        <rFont val="Arial"/>
        <family val="2"/>
      </rPr>
      <t>(In Plans Purchasing Annuities for TVs)</t>
    </r>
  </si>
  <si>
    <t>Computer &amp; Electronics</t>
  </si>
  <si>
    <r>
      <rPr>
        <b/>
        <sz val="10"/>
        <color theme="0"/>
        <rFont val="Arial"/>
        <family val="2"/>
      </rPr>
      <t>Lump Sum Offers
Made to Terminated
Vested Participants</t>
    </r>
    <r>
      <rPr>
        <b/>
        <sz val="12"/>
        <color theme="0"/>
        <rFont val="Arial"/>
        <family val="2"/>
      </rPr>
      <t xml:space="preserve">
</t>
    </r>
    <r>
      <rPr>
        <i/>
        <sz val="9"/>
        <color theme="0"/>
        <rFont val="Arial"/>
        <family val="2"/>
      </rPr>
      <t>(millions)</t>
    </r>
  </si>
  <si>
    <r>
      <rPr>
        <b/>
        <sz val="10"/>
        <color theme="0"/>
        <rFont val="Arial"/>
        <family val="2"/>
      </rPr>
      <t>Lumps Sum
Offers Accepted</t>
    </r>
    <r>
      <rPr>
        <b/>
        <sz val="12"/>
        <color theme="0"/>
        <rFont val="Arial"/>
        <family val="2"/>
      </rPr>
      <t xml:space="preserve">
</t>
    </r>
    <r>
      <rPr>
        <i/>
        <sz val="9"/>
        <color theme="0"/>
        <rFont val="Arial"/>
        <family val="2"/>
      </rPr>
      <t>(millions)</t>
    </r>
  </si>
  <si>
    <r>
      <rPr>
        <b/>
        <sz val="10"/>
        <color theme="0"/>
        <rFont val="Arial"/>
        <family val="2"/>
      </rPr>
      <t xml:space="preserve">Annuity Purchases
</t>
    </r>
    <r>
      <rPr>
        <i/>
        <sz val="10"/>
        <color theme="0"/>
        <rFont val="Arial"/>
        <family val="2"/>
      </rPr>
      <t>(Outside the Course of Routine Plan Operations)</t>
    </r>
    <r>
      <rPr>
        <b/>
        <sz val="10"/>
        <color theme="0"/>
        <rFont val="Arial"/>
        <family val="2"/>
      </rPr>
      <t xml:space="preserve">
</t>
    </r>
    <r>
      <rPr>
        <i/>
        <sz val="9"/>
        <color theme="0"/>
        <rFont val="Arial"/>
        <family val="2"/>
      </rPr>
      <t>(millions)</t>
    </r>
  </si>
  <si>
    <r>
      <rPr>
        <b/>
        <sz val="10"/>
        <color theme="0"/>
        <rFont val="Arial"/>
        <family val="2"/>
      </rPr>
      <t>Total Participants
No Longer
Protected by PBGC</t>
    </r>
    <r>
      <rPr>
        <b/>
        <sz val="12"/>
        <color theme="0"/>
        <rFont val="Arial"/>
        <family val="2"/>
      </rPr>
      <t xml:space="preserve">
</t>
    </r>
    <r>
      <rPr>
        <i/>
        <sz val="9"/>
        <color theme="0"/>
        <rFont val="Arial"/>
        <family val="2"/>
      </rPr>
      <t>(millions)</t>
    </r>
  </si>
  <si>
    <t xml:space="preserve"> Fiscal Year </t>
  </si>
  <si>
    <r>
      <t xml:space="preserve">Assets
</t>
    </r>
    <r>
      <rPr>
        <i/>
        <sz val="9"/>
        <color theme="0"/>
        <rFont val="Arial"/>
        <family val="2"/>
      </rPr>
      <t>($ millions)</t>
    </r>
  </si>
  <si>
    <r>
      <t xml:space="preserve"> Liabilities
</t>
    </r>
    <r>
      <rPr>
        <i/>
        <sz val="9"/>
        <color theme="0"/>
        <rFont val="Arial"/>
        <family val="2"/>
      </rPr>
      <t>($ millions)</t>
    </r>
  </si>
  <si>
    <r>
      <t xml:space="preserve"> Net Position
</t>
    </r>
    <r>
      <rPr>
        <i/>
        <sz val="9"/>
        <color theme="0"/>
        <rFont val="Arial"/>
        <family val="2"/>
      </rPr>
      <t>($ millions)</t>
    </r>
  </si>
  <si>
    <t>Source: PBGC Annual Reports</t>
  </si>
  <si>
    <t xml:space="preserve">- Due to rounding of individual items, numbers may not add up across columns. </t>
  </si>
  <si>
    <t>Source:  PBGC Annual Reports</t>
  </si>
  <si>
    <t>* Beginning in 2009, PBGC has reported premium income net of bad debt expense for premium, interest, and penalties.</t>
  </si>
  <si>
    <t xml:space="preserve"> 2009*</t>
  </si>
  <si>
    <t>- Claim values and distributions are subject to change as PBGC completes reviews.</t>
  </si>
  <si>
    <t>- Values presented for Claims are the difference between liabilities and assets unless noted as Net Claims, which also consider recoveries from trusteed plans.</t>
  </si>
  <si>
    <t>- Annual claims for Top 10 firms are summations of all claims in that fiscal year associated with the Top 10 firms. See Table S-5 for a list of the Top 10 firms with the largest claim values.</t>
  </si>
  <si>
    <t>- For purposes of this chart, claims are defined to include the excess of liabilities over assets without regard to recoveries from plan sponsors.</t>
  </si>
  <si>
    <t xml:space="preserve">Source: PBGC Fiscal Year Closing File
</t>
  </si>
  <si>
    <t>1995 - 1999</t>
  </si>
  <si>
    <t xml:space="preserve">1990 - 1994 </t>
  </si>
  <si>
    <t xml:space="preserve">1985 - 1989 </t>
  </si>
  <si>
    <t xml:space="preserve">1980 - 1984 </t>
  </si>
  <si>
    <t xml:space="preserve">1975 - 1979 </t>
  </si>
  <si>
    <t xml:space="preserve">Other Claims and 
Percent of Total Annual Claims </t>
  </si>
  <si>
    <t>Claims of Top 10 Firms and 
Percent of Total Annual Claims</t>
  </si>
  <si>
    <t xml:space="preserve">Claims  </t>
  </si>
  <si>
    <t xml:space="preserve">Fiscal Year </t>
  </si>
  <si>
    <t>- Vested participant count is as of the date of plan termination.</t>
  </si>
  <si>
    <t>- Data in this table have been calculated on a firm basis and, except as noted, include all trusteed plans of each firm.</t>
  </si>
  <si>
    <t>Source:  PBGC Fiscal Year Closing File</t>
  </si>
  <si>
    <t xml:space="preserve">All Other Total </t>
  </si>
  <si>
    <t xml:space="preserve">Top 10 Total </t>
  </si>
  <si>
    <t>Avaya</t>
  </si>
  <si>
    <t>10.</t>
  </si>
  <si>
    <t>McClatchy Co.</t>
  </si>
  <si>
    <t>9.</t>
  </si>
  <si>
    <t xml:space="preserve">National Steel </t>
  </si>
  <si>
    <t>8.</t>
  </si>
  <si>
    <t>Sears Holdings</t>
  </si>
  <si>
    <t>7.</t>
  </si>
  <si>
    <t xml:space="preserve">Delta Air Lines </t>
  </si>
  <si>
    <t>6.</t>
  </si>
  <si>
    <t xml:space="preserve">2002, 2003, 2004 </t>
  </si>
  <si>
    <r>
      <t>LTV Steel</t>
    </r>
    <r>
      <rPr>
        <b/>
        <vertAlign val="superscript"/>
        <sz val="10"/>
        <rFont val="Arial"/>
        <family val="2"/>
      </rPr>
      <t>1</t>
    </r>
  </si>
  <si>
    <t>5.</t>
  </si>
  <si>
    <t xml:space="preserve">2003, 2005 </t>
  </si>
  <si>
    <t xml:space="preserve">US Airways </t>
  </si>
  <si>
    <t>4.</t>
  </si>
  <si>
    <t xml:space="preserve">Bethlehem Steel </t>
  </si>
  <si>
    <t>3.</t>
  </si>
  <si>
    <t xml:space="preserve">Delphi </t>
  </si>
  <si>
    <t>2.</t>
  </si>
  <si>
    <t>United Airlines</t>
  </si>
  <si>
    <t>1.</t>
  </si>
  <si>
    <t>Percent of 
Total Claims</t>
  </si>
  <si>
    <t>Average 
Claim Per 
Vested 
Participant</t>
  </si>
  <si>
    <t>Vested 
 Participants</t>
  </si>
  <si>
    <r>
      <t xml:space="preserve">Claims 
</t>
    </r>
    <r>
      <rPr>
        <i/>
        <sz val="8"/>
        <color theme="0"/>
        <rFont val="Arial"/>
        <family val="2"/>
      </rPr>
      <t xml:space="preserve"> </t>
    </r>
    <r>
      <rPr>
        <i/>
        <sz val="9"/>
        <color theme="0"/>
        <rFont val="Arial"/>
        <family val="2"/>
      </rPr>
      <t>(by firm)</t>
    </r>
  </si>
  <si>
    <t>Fiscal Year(s) 
of Plan 
Termination(s)</t>
  </si>
  <si>
    <t>Number of 
Plans</t>
  </si>
  <si>
    <t>Top 10 Firms</t>
  </si>
  <si>
    <t>- Values and distributions are subject to change as PBGC completes reviews and establishes termination dates.</t>
  </si>
  <si>
    <t xml:space="preserve">Percent of Total </t>
  </si>
  <si>
    <t xml:space="preserve">Total Plans </t>
  </si>
  <si>
    <t xml:space="preserve">2005 - 2009 </t>
  </si>
  <si>
    <t xml:space="preserve">2000 - 2004 </t>
  </si>
  <si>
    <t xml:space="preserve">1995 - 1999 </t>
  </si>
  <si>
    <r>
      <rPr>
        <b/>
        <sz val="10"/>
        <color theme="0"/>
        <rFont val="Calibri"/>
        <family val="2"/>
      </rPr>
      <t>≥</t>
    </r>
    <r>
      <rPr>
        <b/>
        <sz val="10"/>
        <color theme="0"/>
        <rFont val="Arial"/>
        <family val="2"/>
      </rPr>
      <t xml:space="preserve"> $1 Billion</t>
    </r>
  </si>
  <si>
    <t>$100 - $999 Million</t>
  </si>
  <si>
    <t>$10 - $99
Million</t>
  </si>
  <si>
    <t>$1 - $9 
Million</t>
  </si>
  <si>
    <t>&lt; $1 Million</t>
  </si>
  <si>
    <t>Percent
of Total</t>
  </si>
  <si>
    <t>Total
Plans</t>
  </si>
  <si>
    <t>Size of Claim</t>
  </si>
  <si>
    <t>Fiscal
Year</t>
  </si>
  <si>
    <r>
      <rPr>
        <b/>
        <sz val="10"/>
        <color theme="0"/>
        <rFont val="Calibri"/>
        <family val="2"/>
      </rPr>
      <t>≥</t>
    </r>
    <r>
      <rPr>
        <b/>
        <sz val="8"/>
        <color theme="0"/>
        <rFont val="Arial"/>
        <family val="2"/>
      </rPr>
      <t xml:space="preserve"> </t>
    </r>
    <r>
      <rPr>
        <b/>
        <sz val="10"/>
        <color theme="0"/>
        <rFont val="Arial"/>
        <family val="2"/>
      </rPr>
      <t>$1 Billion</t>
    </r>
  </si>
  <si>
    <t>$100 - $999 
Million</t>
  </si>
  <si>
    <t>$10 - $99 
Million</t>
  </si>
  <si>
    <t xml:space="preserve">Total
Claims </t>
  </si>
  <si>
    <t xml:space="preserve">Fiscal
Year </t>
  </si>
  <si>
    <t>- The annual numbers of trusteed terminations shown in this table may differ from those reported elsewhere as they reflect the fiscal year of plan termination rather than the fiscal year in which the loss was incurred.</t>
  </si>
  <si>
    <t>- Claims figures shown in this table are calculated on a plan basis and identified with fiscal year of plan termination for each plan.</t>
  </si>
  <si>
    <t xml:space="preserve"> Total </t>
  </si>
  <si>
    <r>
      <t xml:space="preserve">Net 
Claims 
</t>
    </r>
    <r>
      <rPr>
        <i/>
        <sz val="9"/>
        <color theme="0"/>
        <rFont val="Arial"/>
        <family val="2"/>
      </rPr>
      <t>($ millions)</t>
    </r>
  </si>
  <si>
    <r>
      <t xml:space="preserve">Recoveries 
</t>
    </r>
    <r>
      <rPr>
        <i/>
        <sz val="9"/>
        <color theme="0"/>
        <rFont val="Arial"/>
        <family val="2"/>
      </rPr>
      <t>($ millions)</t>
    </r>
  </si>
  <si>
    <r>
      <t xml:space="preserve">Claims 
</t>
    </r>
    <r>
      <rPr>
        <i/>
        <sz val="9"/>
        <color theme="0"/>
        <rFont val="Arial"/>
        <family val="2"/>
      </rPr>
      <t>($ millions)</t>
    </r>
  </si>
  <si>
    <r>
      <t xml:space="preserve">Liabilities 
</t>
    </r>
    <r>
      <rPr>
        <i/>
        <sz val="9"/>
        <color theme="0"/>
        <rFont val="Arial"/>
        <family val="2"/>
      </rPr>
      <t>($ millions)</t>
    </r>
  </si>
  <si>
    <r>
      <t>Trusteed 
Terminations</t>
    </r>
    <r>
      <rPr>
        <b/>
        <vertAlign val="superscript"/>
        <sz val="10"/>
        <color theme="0"/>
        <rFont val="Arial"/>
        <family val="2"/>
      </rPr>
      <t>1</t>
    </r>
  </si>
  <si>
    <t>Standard 
Terminations 
Filings</t>
  </si>
  <si>
    <t>Trusteed Termination Data</t>
  </si>
  <si>
    <r>
      <rPr>
        <b/>
        <sz val="10"/>
        <color theme="0"/>
        <rFont val="Calibri"/>
        <family val="2"/>
      </rPr>
      <t>≥</t>
    </r>
    <r>
      <rPr>
        <b/>
        <sz val="6"/>
        <color theme="0"/>
        <rFont val="Arial"/>
        <family val="2"/>
      </rPr>
      <t xml:space="preserve"> </t>
    </r>
    <r>
      <rPr>
        <b/>
        <sz val="10"/>
        <color theme="0"/>
        <rFont val="Arial"/>
        <family val="2"/>
      </rPr>
      <t>75%</t>
    </r>
  </si>
  <si>
    <t xml:space="preserve">50% - 74%  </t>
  </si>
  <si>
    <t xml:space="preserve">25% - 49%  </t>
  </si>
  <si>
    <t xml:space="preserve">&lt; 25% </t>
  </si>
  <si>
    <t xml:space="preserve">Percent
of Total   </t>
  </si>
  <si>
    <t xml:space="preserve">Total
Plans  </t>
  </si>
  <si>
    <t>Funded Ratio</t>
  </si>
  <si>
    <r>
      <rPr>
        <b/>
        <sz val="10"/>
        <color theme="0"/>
        <rFont val="Calibri"/>
        <family val="2"/>
      </rPr>
      <t>≥</t>
    </r>
    <r>
      <rPr>
        <b/>
        <sz val="8.5"/>
        <color theme="0"/>
        <rFont val="Arial"/>
        <family val="2"/>
      </rPr>
      <t xml:space="preserve"> </t>
    </r>
    <r>
      <rPr>
        <b/>
        <sz val="10"/>
        <color theme="0"/>
        <rFont val="Arial"/>
        <family val="2"/>
      </rPr>
      <t>75%</t>
    </r>
  </si>
  <si>
    <t xml:space="preserve">&lt; 25%  </t>
  </si>
  <si>
    <t xml:space="preserve">Percent of 
Total  </t>
  </si>
  <si>
    <t xml:space="preserve">Total
Claims  </t>
  </si>
  <si>
    <t xml:space="preserve">Fiscal
Year  </t>
  </si>
  <si>
    <t>- Claims values and distributions are subject to change as PBGC completes reviews.</t>
  </si>
  <si>
    <t>≥ 75%</t>
  </si>
  <si>
    <t xml:space="preserve">50% - 74% </t>
  </si>
  <si>
    <t xml:space="preserve">25% - 49% </t>
  </si>
  <si>
    <t>&lt; 25%</t>
  </si>
  <si>
    <t xml:space="preserve">$100 - $999 
Million </t>
  </si>
  <si>
    <t xml:space="preserve">$10 - $99 
Million </t>
  </si>
  <si>
    <t xml:space="preserve">$1 - $9 
Million </t>
  </si>
  <si>
    <t xml:space="preserve">&lt; $1 Million </t>
  </si>
  <si>
    <t xml:space="preserve">Percent
of 
Total </t>
  </si>
  <si>
    <t xml:space="preserve">Total
Plans </t>
  </si>
  <si>
    <t>Funded
Ratio</t>
  </si>
  <si>
    <t xml:space="preserve">Percent
of Total </t>
  </si>
  <si>
    <t>Total
Claims</t>
  </si>
  <si>
    <t>- The number of vested participants and claim values are calculated as of date of plan termination.</t>
  </si>
  <si>
    <t>- Claim calculations represent aggregated and average counts of plans, claims, and participants over the stated period.</t>
  </si>
  <si>
    <t>Sources:  PBGC Fiscal Year Closing File and Bureau of Labor Statistics</t>
  </si>
  <si>
    <t>≥ 10,000</t>
  </si>
  <si>
    <t xml:space="preserve">5,000-9,999 </t>
  </si>
  <si>
    <t xml:space="preserve">1,000-4,999 </t>
  </si>
  <si>
    <t xml:space="preserve">100-999 </t>
  </si>
  <si>
    <t xml:space="preserve">&lt; 100 </t>
  </si>
  <si>
    <t>Amount</t>
  </si>
  <si>
    <t xml:space="preserve">Average 
Claim Per 
Vested
Participant </t>
  </si>
  <si>
    <t>Vested Participants</t>
  </si>
  <si>
    <t xml:space="preserve">Number of Plan 
Participants </t>
  </si>
  <si>
    <t>- Distributions are subject to change as PBGC completes reviews and establishes termination dates.</t>
  </si>
  <si>
    <t xml:space="preserve">5,000 - 9,999 </t>
  </si>
  <si>
    <t xml:space="preserve">1,000 - 4,999 </t>
  </si>
  <si>
    <t xml:space="preserve">100 - 999 </t>
  </si>
  <si>
    <t xml:space="preserve">25 - 99 </t>
  </si>
  <si>
    <t xml:space="preserve">&lt; 25 </t>
  </si>
  <si>
    <t xml:space="preserve">Number of Plan Participants </t>
  </si>
  <si>
    <t>- Claim values and distributions are subject to change as PBGC completes reviews and establishes termination dates.</t>
  </si>
  <si>
    <t xml:space="preserve">5,000 - 9,999  </t>
  </si>
  <si>
    <t xml:space="preserve">1,000 - 4,999  </t>
  </si>
  <si>
    <t xml:space="preserve">100 - 999  </t>
  </si>
  <si>
    <t xml:space="preserve">25 - 99   </t>
  </si>
  <si>
    <t xml:space="preserve">$100 - $999 Million </t>
  </si>
  <si>
    <t xml:space="preserve">$10 - $99
Million </t>
  </si>
  <si>
    <t xml:space="preserve">$1 - $9
Million </t>
  </si>
  <si>
    <t>Claim Size</t>
  </si>
  <si>
    <t>$100 - $999
Million</t>
  </si>
  <si>
    <t>$1 - $9
Million</t>
  </si>
  <si>
    <t>Number of Plan Participants</t>
  </si>
  <si>
    <t xml:space="preserve">25-99 </t>
  </si>
  <si>
    <r>
      <rPr>
        <b/>
        <sz val="10"/>
        <color theme="0"/>
        <rFont val="Calibri"/>
        <family val="2"/>
      </rPr>
      <t>≥</t>
    </r>
    <r>
      <rPr>
        <b/>
        <sz val="10"/>
        <color theme="0"/>
        <rFont val="Arial"/>
        <family val="2"/>
      </rPr>
      <t xml:space="preserve"> 75%</t>
    </r>
  </si>
  <si>
    <t xml:space="preserve">    50%-74%</t>
  </si>
  <si>
    <t xml:space="preserve">    25%-49%</t>
  </si>
  <si>
    <r>
      <rPr>
        <b/>
        <sz val="10"/>
        <rFont val="Calibri"/>
        <family val="2"/>
      </rPr>
      <t>≥</t>
    </r>
    <r>
      <rPr>
        <b/>
        <sz val="10"/>
        <rFont val="Arial"/>
        <family val="2"/>
      </rPr>
      <t xml:space="preserve"> 10,000</t>
    </r>
  </si>
  <si>
    <t>50%-74%</t>
  </si>
  <si>
    <t>25%-49%</t>
  </si>
  <si>
    <t>- Industry classifications for PBGC claims are based on the principal business activity codes used in the North American Industry Classification System.</t>
  </si>
  <si>
    <t>- Values and distributions are subject to change as PBGC completes reviews.</t>
  </si>
  <si>
    <t>Source: PBGC Fiscal Year Closing File</t>
  </si>
  <si>
    <t xml:space="preserve">NON-PROFIT ORGANIZATIONS </t>
  </si>
  <si>
    <t xml:space="preserve">Other Services </t>
  </si>
  <si>
    <t xml:space="preserve">Health Care </t>
  </si>
  <si>
    <t xml:space="preserve">SERVICES </t>
  </si>
  <si>
    <t xml:space="preserve">FINANCE, INSURANCE, AND REAL ESTATE </t>
  </si>
  <si>
    <t xml:space="preserve">RETAIL TRADE </t>
  </si>
  <si>
    <t xml:space="preserve">WHOLESALE TRADE </t>
  </si>
  <si>
    <t xml:space="preserve">INFORMATION </t>
  </si>
  <si>
    <t xml:space="preserve">Public Utilities </t>
  </si>
  <si>
    <t xml:space="preserve">Other Transportation </t>
  </si>
  <si>
    <t xml:space="preserve">Air Transportation </t>
  </si>
  <si>
    <t xml:space="preserve">TRANSPORTATION AND PUBLIC UTILITIES </t>
  </si>
  <si>
    <t xml:space="preserve">Other Manufacturing </t>
  </si>
  <si>
    <t xml:space="preserve">Primary Metals </t>
  </si>
  <si>
    <t xml:space="preserve">Petroleum and Coal Products </t>
  </si>
  <si>
    <t xml:space="preserve">Paper Manufacturing </t>
  </si>
  <si>
    <t xml:space="preserve">Motor Vehicle Equipment </t>
  </si>
  <si>
    <t xml:space="preserve">Machinery Manufacturing </t>
  </si>
  <si>
    <t xml:space="preserve">Food and Tobacco Products </t>
  </si>
  <si>
    <t xml:space="preserve">Fabricated Metal Products </t>
  </si>
  <si>
    <t xml:space="preserve">Electrical Equipment </t>
  </si>
  <si>
    <t xml:space="preserve">Computer and Electronic Products </t>
  </si>
  <si>
    <t xml:space="preserve">Chemical and Allied Products </t>
  </si>
  <si>
    <t xml:space="preserve">MANUFACTURING </t>
  </si>
  <si>
    <t xml:space="preserve">AGRICULTURE, MINING, AND CONSTRUCTION </t>
  </si>
  <si>
    <t>Total Claims</t>
  </si>
  <si>
    <t>- Excludes participants in plans that are in probable termination status as of end of fiscal year.</t>
  </si>
  <si>
    <t xml:space="preserve">                                                          </t>
  </si>
  <si>
    <r>
      <t xml:space="preserve">Total
</t>
    </r>
    <r>
      <rPr>
        <i/>
        <sz val="9"/>
        <color theme="0"/>
        <rFont val="Arial"/>
        <family val="2"/>
      </rPr>
      <t>($ millions)</t>
    </r>
  </si>
  <si>
    <r>
      <t xml:space="preserve">Average
Payment
</t>
    </r>
    <r>
      <rPr>
        <i/>
        <sz val="9"/>
        <color theme="0"/>
        <rFont val="Arial"/>
        <family val="2"/>
      </rPr>
      <t>(per payee)</t>
    </r>
  </si>
  <si>
    <r>
      <t>Median
Benefit
Payment</t>
    </r>
    <r>
      <rPr>
        <b/>
        <vertAlign val="superscript"/>
        <sz val="10"/>
        <color theme="0"/>
        <rFont val="Arial"/>
        <family val="2"/>
      </rPr>
      <t>3</t>
    </r>
  </si>
  <si>
    <r>
      <t>Average
Benefit
Payment</t>
    </r>
    <r>
      <rPr>
        <b/>
        <vertAlign val="superscript"/>
        <sz val="10"/>
        <color theme="0"/>
        <rFont val="Arial"/>
        <family val="2"/>
      </rPr>
      <t>3</t>
    </r>
  </si>
  <si>
    <t>All Payments</t>
  </si>
  <si>
    <r>
      <t xml:space="preserve">Lump-Sum Payments </t>
    </r>
    <r>
      <rPr>
        <b/>
        <vertAlign val="superscript"/>
        <sz val="12"/>
        <color theme="0"/>
        <rFont val="Arial"/>
        <family val="2"/>
      </rPr>
      <t>1</t>
    </r>
  </si>
  <si>
    <t>Periodic Pension Payments</t>
  </si>
  <si>
    <t xml:space="preserve">Subtotal </t>
  </si>
  <si>
    <t xml:space="preserve">1990 to 1994 </t>
  </si>
  <si>
    <t xml:space="preserve">1985 to 1989 </t>
  </si>
  <si>
    <t xml:space="preserve">1980 to 1984 </t>
  </si>
  <si>
    <t xml:space="preserve">Prior to 1980 </t>
  </si>
  <si>
    <r>
      <t>Median 
Benefit Payment</t>
    </r>
    <r>
      <rPr>
        <b/>
        <vertAlign val="superscript"/>
        <sz val="10"/>
        <color theme="0"/>
        <rFont val="Arial"/>
        <family val="2"/>
      </rPr>
      <t>1</t>
    </r>
  </si>
  <si>
    <r>
      <t>Average 
Benefit
Payment</t>
    </r>
    <r>
      <rPr>
        <b/>
        <vertAlign val="superscript"/>
        <sz val="10"/>
        <color theme="0"/>
        <rFont val="Arial"/>
        <family val="2"/>
      </rPr>
      <t>1</t>
    </r>
  </si>
  <si>
    <t>Fiscal Year 
of Plan 
Termination</t>
  </si>
  <si>
    <t>- Beginning with the 2016 data tables, plan size was determined as of the Date of Plan Trusteeship. Prior to the 2016 Tables, plan size had been based on current participant counts.</t>
  </si>
  <si>
    <t>- This table is based primarily on data provided by the PBGC’s Payment System (PPS).</t>
  </si>
  <si>
    <t xml:space="preserve">10,000 - 24,999 </t>
  </si>
  <si>
    <t xml:space="preserve">500 - 999 </t>
  </si>
  <si>
    <t xml:space="preserve">100 - 499 </t>
  </si>
  <si>
    <r>
      <t xml:space="preserve">Periodic Payments
</t>
    </r>
    <r>
      <rPr>
        <i/>
        <sz val="9"/>
        <color theme="0"/>
        <rFont val="Arial"/>
        <family val="2"/>
      </rPr>
      <t>($ millions)</t>
    </r>
  </si>
  <si>
    <t>Periodic Payees</t>
  </si>
  <si>
    <t>- Ages are calculated as of the last day of the fiscal year.</t>
  </si>
  <si>
    <t xml:space="preserve">85 and Older </t>
  </si>
  <si>
    <t xml:space="preserve">80 - 84 </t>
  </si>
  <si>
    <t xml:space="preserve">75 - 79 </t>
  </si>
  <si>
    <t xml:space="preserve">70 - 74 </t>
  </si>
  <si>
    <t xml:space="preserve">65 - 69 </t>
  </si>
  <si>
    <t xml:space="preserve">60 - 64 </t>
  </si>
  <si>
    <t xml:space="preserve">Younger than 60 </t>
  </si>
  <si>
    <r>
      <t>Average Benefit Payment</t>
    </r>
    <r>
      <rPr>
        <b/>
        <vertAlign val="superscript"/>
        <sz val="10"/>
        <color theme="0"/>
        <rFont val="Arial"/>
        <family val="2"/>
      </rPr>
      <t>1</t>
    </r>
  </si>
  <si>
    <t>Periodic
Payees</t>
  </si>
  <si>
    <t>Female</t>
  </si>
  <si>
    <t>Male</t>
  </si>
  <si>
    <t>Age</t>
  </si>
  <si>
    <t>- The Pension Protection Act of 2006 provides that if a plan terminates while the sponsor is in a bankruptcy entered into after September 16, 2006, the applicable guarantees will generally be those for the year the sponsor entered bankruptcy regardless of the year the plan actually terminates.</t>
  </si>
  <si>
    <t>- In some instances, where a pension plan has adequate resources or PBGC recovers sufficient amounts, a participant may receive benefits in excess of the maximum guaranteed benefit.</t>
  </si>
  <si>
    <t>- The maximum guaranteed benefit  shown above is payable as a straight life annuity and applies to workers who retire at age 65.  The maximum guaranteed benefit is increased for retirement after age 65 and reduced for retirement before age 65.  The maximum guaranteed benefit is also adjusted for benefit payment forms other than a straight life annuity.</t>
  </si>
  <si>
    <t>- The Employee Retirement Income Security Act of 1974 (ERISA) mandates that the maximum guaranteed benefit be adjusted annually based on changes in the Social Security wage base.</t>
  </si>
  <si>
    <t xml:space="preserve"> Maximum Annual
Guarantee</t>
  </si>
  <si>
    <t>Maximum Monthly
Guarantee</t>
  </si>
  <si>
    <t>Calendar Year of
Plan Termination</t>
  </si>
  <si>
    <t>No cap</t>
  </si>
  <si>
    <t>2010 - 2012</t>
  </si>
  <si>
    <t>--</t>
  </si>
  <si>
    <t>1998 - 2005</t>
  </si>
  <si>
    <r>
      <t xml:space="preserve">          $53</t>
    </r>
    <r>
      <rPr>
        <vertAlign val="superscript"/>
        <sz val="10"/>
        <rFont val="Arial"/>
        <family val="2"/>
      </rPr>
      <t>3</t>
    </r>
  </si>
  <si>
    <t>1994 - 1997</t>
  </si>
  <si>
    <t>1991 - 1993</t>
  </si>
  <si>
    <t>1988 - 1990</t>
  </si>
  <si>
    <t>1986 - 1987</t>
  </si>
  <si>
    <t>1978 - 1985</t>
  </si>
  <si>
    <t>September 2, 1974 - December 31, 1977</t>
  </si>
  <si>
    <r>
      <t xml:space="preserve">Rate per Participant </t>
    </r>
    <r>
      <rPr>
        <i/>
        <sz val="9"/>
        <color theme="0"/>
        <rFont val="Arial"/>
        <family val="2"/>
      </rPr>
      <t>(applicable for three years)</t>
    </r>
  </si>
  <si>
    <r>
      <t xml:space="preserve">Per-Participant Cap </t>
    </r>
    <r>
      <rPr>
        <b/>
        <vertAlign val="superscript"/>
        <sz val="10"/>
        <color theme="0"/>
        <rFont val="Arial"/>
        <family val="2"/>
      </rPr>
      <t>2</t>
    </r>
  </si>
  <si>
    <t>Rate per Participant</t>
  </si>
  <si>
    <t>Premium for Certain Terminated Plans</t>
  </si>
  <si>
    <r>
      <t xml:space="preserve">Variable-Rate Premium </t>
    </r>
    <r>
      <rPr>
        <b/>
        <vertAlign val="superscript"/>
        <sz val="11"/>
        <color theme="0"/>
        <rFont val="Arial"/>
        <family val="2"/>
      </rPr>
      <t>1</t>
    </r>
  </si>
  <si>
    <t>Flat-Rate Premium</t>
  </si>
  <si>
    <t>Plan Year(s) Beginning</t>
  </si>
  <si>
    <t xml:space="preserve">- Industry classifications are based on principal business activity code used in the North American Industry Classification System. </t>
  </si>
  <si>
    <t xml:space="preserve">Other Transportation  </t>
  </si>
  <si>
    <t xml:space="preserve">Machinery and Computer Equipment </t>
  </si>
  <si>
    <r>
      <t>Median Benefit Payment</t>
    </r>
    <r>
      <rPr>
        <b/>
        <vertAlign val="superscript"/>
        <sz val="10"/>
        <color theme="0"/>
        <rFont val="Arial"/>
        <family val="2"/>
      </rPr>
      <t>1</t>
    </r>
  </si>
  <si>
    <t>Periodic Payments</t>
  </si>
  <si>
    <t xml:space="preserve">$2,500 or More </t>
  </si>
  <si>
    <t xml:space="preserve">$2,000 - $2,499 </t>
  </si>
  <si>
    <t xml:space="preserve">$1,500 - $1,999 </t>
  </si>
  <si>
    <t xml:space="preserve">$1,000 - $1,499 </t>
  </si>
  <si>
    <t xml:space="preserve">$750 - $999 </t>
  </si>
  <si>
    <t xml:space="preserve">$600 - $749 </t>
  </si>
  <si>
    <t xml:space="preserve">$550 - $599 </t>
  </si>
  <si>
    <t xml:space="preserve">$500 - $549 </t>
  </si>
  <si>
    <t xml:space="preserve">$450 - $499 </t>
  </si>
  <si>
    <t xml:space="preserve">$400 - $449 </t>
  </si>
  <si>
    <t xml:space="preserve">$350 - $399 </t>
  </si>
  <si>
    <t xml:space="preserve">$300 - $349 </t>
  </si>
  <si>
    <t xml:space="preserve">$250 - $299 </t>
  </si>
  <si>
    <t xml:space="preserve">$200 - $249 </t>
  </si>
  <si>
    <t xml:space="preserve">$150 - $199 </t>
  </si>
  <si>
    <t xml:space="preserve">$100 - $149 </t>
  </si>
  <si>
    <t xml:space="preserve">$50 - $99 </t>
  </si>
  <si>
    <t>Periodic Beneficiaries</t>
  </si>
  <si>
    <t>Monthly Payment</t>
  </si>
  <si>
    <t xml:space="preserve">Less than $50 </t>
  </si>
  <si>
    <r>
      <rPr>
        <b/>
        <sz val="10"/>
        <color theme="0"/>
        <rFont val="Arial"/>
        <family val="2"/>
      </rPr>
      <t>Periodic Payments</t>
    </r>
    <r>
      <rPr>
        <b/>
        <sz val="8"/>
        <color theme="0"/>
        <rFont val="Arial"/>
        <family val="2"/>
      </rPr>
      <t xml:space="preserve">
</t>
    </r>
    <r>
      <rPr>
        <i/>
        <sz val="9"/>
        <color theme="0"/>
        <rFont val="Arial"/>
        <family val="2"/>
      </rPr>
      <t>($ millions)</t>
    </r>
  </si>
  <si>
    <t>Periodic Retirees</t>
  </si>
  <si>
    <r>
      <t xml:space="preserve">Net Positions 
</t>
    </r>
    <r>
      <rPr>
        <i/>
        <sz val="9"/>
        <color theme="0"/>
        <rFont val="Arial"/>
        <family val="2"/>
      </rPr>
      <t>($ millions)</t>
    </r>
  </si>
  <si>
    <r>
      <t xml:space="preserve">Liabilities 
</t>
    </r>
    <r>
      <rPr>
        <i/>
        <sz val="9"/>
        <color theme="0"/>
        <rFont val="Arial"/>
        <family val="2"/>
      </rPr>
      <t>($ millions)</t>
    </r>
    <r>
      <rPr>
        <b/>
        <sz val="9"/>
        <color theme="0"/>
        <rFont val="Arial"/>
        <family val="2"/>
      </rPr>
      <t xml:space="preserve"> </t>
    </r>
  </si>
  <si>
    <t>* Less than $500,000.</t>
  </si>
  <si>
    <t xml:space="preserve">                 *</t>
  </si>
  <si>
    <r>
      <t xml:space="preserve">  2009 </t>
    </r>
    <r>
      <rPr>
        <b/>
        <vertAlign val="superscript"/>
        <sz val="10"/>
        <rFont val="Arial"/>
        <family val="2"/>
      </rPr>
      <t>1</t>
    </r>
  </si>
  <si>
    <r>
      <t xml:space="preserve">Administrative &amp; 
Investment Expenses
</t>
    </r>
    <r>
      <rPr>
        <i/>
        <sz val="9"/>
        <color theme="0"/>
        <rFont val="Arial"/>
        <family val="2"/>
      </rPr>
      <t>($ millions)</t>
    </r>
  </si>
  <si>
    <r>
      <t xml:space="preserve">Total 
Premium 
Revenue
</t>
    </r>
    <r>
      <rPr>
        <i/>
        <sz val="9"/>
        <color theme="0"/>
        <rFont val="Arial"/>
        <family val="2"/>
      </rPr>
      <t>($ millions)</t>
    </r>
  </si>
  <si>
    <t>*Less than $500,000.</t>
  </si>
  <si>
    <r>
      <t>Median Benefit Payment</t>
    </r>
    <r>
      <rPr>
        <b/>
        <vertAlign val="superscript"/>
        <sz val="10"/>
        <color theme="0"/>
        <rFont val="Arial"/>
        <family val="2"/>
      </rPr>
      <t>2</t>
    </r>
  </si>
  <si>
    <r>
      <t>Average Benefit Payment</t>
    </r>
    <r>
      <rPr>
        <b/>
        <vertAlign val="superscript"/>
        <sz val="10"/>
        <color theme="0"/>
        <rFont val="Arial"/>
        <family val="2"/>
      </rPr>
      <t>2</t>
    </r>
  </si>
  <si>
    <t>Sources: PBGC Annual Reports and internal calculations.</t>
  </si>
  <si>
    <r>
      <t xml:space="preserve">Total </t>
    </r>
    <r>
      <rPr>
        <b/>
        <vertAlign val="superscript"/>
        <sz val="10"/>
        <color theme="0"/>
        <rFont val="Arial"/>
        <family val="2"/>
      </rPr>
      <t>10</t>
    </r>
  </si>
  <si>
    <r>
      <t>94</t>
    </r>
    <r>
      <rPr>
        <vertAlign val="superscript"/>
        <sz val="10"/>
        <rFont val="Arial"/>
        <family val="2"/>
      </rPr>
      <t>9</t>
    </r>
  </si>
  <si>
    <r>
      <t>81</t>
    </r>
    <r>
      <rPr>
        <vertAlign val="superscript"/>
        <sz val="10"/>
        <color theme="1"/>
        <rFont val="Arial"/>
        <family val="2"/>
      </rPr>
      <t>8</t>
    </r>
  </si>
  <si>
    <r>
      <t>5</t>
    </r>
    <r>
      <rPr>
        <vertAlign val="superscript"/>
        <sz val="10"/>
        <rFont val="Arial"/>
        <family val="2"/>
      </rPr>
      <t>5</t>
    </r>
  </si>
  <si>
    <r>
      <t>7</t>
    </r>
    <r>
      <rPr>
        <vertAlign val="superscript"/>
        <sz val="10"/>
        <rFont val="Arial"/>
        <family val="2"/>
      </rPr>
      <t>7</t>
    </r>
  </si>
  <si>
    <r>
      <t>4</t>
    </r>
    <r>
      <rPr>
        <vertAlign val="superscript"/>
        <sz val="10"/>
        <rFont val="Arial"/>
        <family val="2"/>
      </rPr>
      <t>4</t>
    </r>
  </si>
  <si>
    <r>
      <t>43</t>
    </r>
    <r>
      <rPr>
        <vertAlign val="superscript"/>
        <sz val="10"/>
        <rFont val="Arial"/>
        <family val="2"/>
      </rPr>
      <t>6</t>
    </r>
  </si>
  <si>
    <r>
      <t>3</t>
    </r>
    <r>
      <rPr>
        <vertAlign val="superscript"/>
        <sz val="10"/>
        <rFont val="Arial"/>
        <family val="2"/>
      </rPr>
      <t>4</t>
    </r>
  </si>
  <si>
    <r>
      <t>1</t>
    </r>
    <r>
      <rPr>
        <vertAlign val="superscript"/>
        <sz val="10"/>
        <rFont val="Arial"/>
        <family val="2"/>
      </rPr>
      <t>4</t>
    </r>
  </si>
  <si>
    <t xml:space="preserve">1981 - 1994 </t>
  </si>
  <si>
    <r>
      <t xml:space="preserve">Repayments 
of Past
Financial 
Assistance </t>
    </r>
    <r>
      <rPr>
        <b/>
        <vertAlign val="superscript"/>
        <sz val="10"/>
        <color theme="0"/>
        <rFont val="Arial"/>
        <family val="2"/>
      </rPr>
      <t>3</t>
    </r>
    <r>
      <rPr>
        <b/>
        <sz val="10"/>
        <color theme="0"/>
        <rFont val="Arial"/>
        <family val="2"/>
      </rPr>
      <t xml:space="preserve">
</t>
    </r>
    <r>
      <rPr>
        <i/>
        <sz val="9"/>
        <color theme="0"/>
        <rFont val="Arial"/>
        <family val="2"/>
      </rPr>
      <t>($ millions)</t>
    </r>
  </si>
  <si>
    <r>
      <t xml:space="preserve">Amount of Periodic Payments
</t>
    </r>
    <r>
      <rPr>
        <i/>
        <sz val="9"/>
        <color theme="0"/>
        <rFont val="Arial"/>
        <family val="2"/>
      </rPr>
      <t>($ millions)</t>
    </r>
  </si>
  <si>
    <r>
      <t xml:space="preserve"> Plans Receiving Periodic Payments </t>
    </r>
    <r>
      <rPr>
        <b/>
        <vertAlign val="superscript"/>
        <sz val="10"/>
        <color theme="0"/>
        <rFont val="Arial"/>
        <family val="2"/>
      </rPr>
      <t>1</t>
    </r>
  </si>
  <si>
    <r>
      <t xml:space="preserve">Plans Receiving 
a Lump-Sum Payment </t>
    </r>
    <r>
      <rPr>
        <b/>
        <vertAlign val="superscript"/>
        <sz val="10"/>
        <color theme="0"/>
        <rFont val="Arial"/>
        <family val="2"/>
      </rPr>
      <t>2</t>
    </r>
  </si>
  <si>
    <r>
      <t xml:space="preserve">On or after December 22, 2000 </t>
    </r>
    <r>
      <rPr>
        <b/>
        <vertAlign val="superscript"/>
        <sz val="10"/>
        <rFont val="Arial"/>
        <family val="2"/>
      </rPr>
      <t>2</t>
    </r>
  </si>
  <si>
    <t>September 27, 1980 to
December 21, 2000</t>
  </si>
  <si>
    <r>
      <rPr>
        <b/>
        <sz val="10"/>
        <color theme="0"/>
        <rFont val="Arial"/>
        <family val="2"/>
      </rPr>
      <t>Maximum Annual 
Guarantee</t>
    </r>
    <r>
      <rPr>
        <b/>
        <sz val="12"/>
        <color theme="0"/>
        <rFont val="Arial"/>
        <family val="2"/>
      </rPr>
      <t xml:space="preserve"> 
</t>
    </r>
    <r>
      <rPr>
        <i/>
        <sz val="9"/>
        <color theme="0"/>
        <rFont val="Arial"/>
        <family val="2"/>
      </rPr>
      <t>(30 Years of Service)</t>
    </r>
    <r>
      <rPr>
        <vertAlign val="superscript"/>
        <sz val="9"/>
        <color theme="0"/>
        <rFont val="Arial"/>
        <family val="2"/>
      </rPr>
      <t xml:space="preserve"> 1</t>
    </r>
  </si>
  <si>
    <r>
      <t xml:space="preserve">Maximum Monthly 
Guarantee 
</t>
    </r>
    <r>
      <rPr>
        <i/>
        <sz val="9"/>
        <color theme="0"/>
        <rFont val="Arial"/>
        <family val="2"/>
      </rPr>
      <t>(30 Years of Service)</t>
    </r>
    <r>
      <rPr>
        <i/>
        <vertAlign val="superscript"/>
        <sz val="9"/>
        <color theme="0"/>
        <rFont val="Arial"/>
        <family val="2"/>
      </rPr>
      <t xml:space="preserve"> </t>
    </r>
    <r>
      <rPr>
        <vertAlign val="superscript"/>
        <sz val="9"/>
        <color theme="0"/>
        <rFont val="Arial"/>
        <family val="2"/>
      </rPr>
      <t>1</t>
    </r>
  </si>
  <si>
    <t>Monthly Benefit Formula</t>
  </si>
  <si>
    <t>Date of Plan Insolvency</t>
  </si>
  <si>
    <r>
      <t xml:space="preserve">$9.00 </t>
    </r>
    <r>
      <rPr>
        <vertAlign val="superscript"/>
        <sz val="10"/>
        <rFont val="Arial"/>
        <family val="2"/>
      </rPr>
      <t>1</t>
    </r>
  </si>
  <si>
    <t>2008 - 2012</t>
  </si>
  <si>
    <r>
      <t xml:space="preserve">$8.00 </t>
    </r>
    <r>
      <rPr>
        <vertAlign val="superscript"/>
        <sz val="10"/>
        <rFont val="Arial"/>
        <family val="2"/>
      </rPr>
      <t>1</t>
    </r>
  </si>
  <si>
    <t>2006 - 2007</t>
  </si>
  <si>
    <t>September 27, 1988 - December 31, 2005</t>
  </si>
  <si>
    <t>September 27, 1986 - September 26, 1988</t>
  </si>
  <si>
    <t>September 27, 1984 - September 26, 1986</t>
  </si>
  <si>
    <t>September 27, 1980 - September 26, 1984</t>
  </si>
  <si>
    <t>$0.50 for plan years beginning in September, 1979, 
growing gradually to $1.00 for plan years beginning
September 1, 1980 to September 26, 1980</t>
  </si>
  <si>
    <t>September 1, 1979 - September 26, 1980</t>
  </si>
  <si>
    <t>September 2, 1974 - August  31, 1979</t>
  </si>
  <si>
    <r>
      <rPr>
        <b/>
        <sz val="10"/>
        <color theme="0"/>
        <rFont val="Arial"/>
        <family val="2"/>
      </rPr>
      <t>Premium Rate</t>
    </r>
    <r>
      <rPr>
        <b/>
        <sz val="12"/>
        <color theme="0"/>
        <rFont val="Arial"/>
        <family val="2"/>
      </rPr>
      <t xml:space="preserve">
</t>
    </r>
    <r>
      <rPr>
        <i/>
        <sz val="9"/>
        <color theme="0"/>
        <rFont val="Arial"/>
        <family val="2"/>
      </rPr>
      <t>(per participant)</t>
    </r>
  </si>
  <si>
    <t>For Plan Years Beginning</t>
  </si>
  <si>
    <t>Note that any references to Fiscal Year in the data tables are associated with PBGC's fiscal year from October 1 through September 30, unless otherwise noted.</t>
  </si>
  <si>
    <t xml:space="preserve">  Industry/Zone Status</t>
  </si>
  <si>
    <t>M-15  PBGC Maximum Guaranteed Benefits (1980-2023)</t>
  </si>
  <si>
    <r>
      <rPr>
        <b/>
        <vertAlign val="superscript"/>
        <sz val="8"/>
        <color theme="1"/>
        <rFont val="Arial"/>
        <family val="2"/>
      </rPr>
      <t>2</t>
    </r>
    <r>
      <rPr>
        <b/>
        <sz val="8"/>
        <color theme="1"/>
        <rFont val="Arial"/>
        <family val="2"/>
      </rPr>
      <t xml:space="preserve"> In FY 2014, this item was renamed to more accurately reflect the figure presented. It was previously referred to as "New Plans Trusteed or Pending Trusteeship".</t>
    </r>
  </si>
  <si>
    <r>
      <rPr>
        <b/>
        <vertAlign val="superscript"/>
        <sz val="8"/>
        <rFont val="Arial"/>
        <family val="2"/>
      </rPr>
      <t>1</t>
    </r>
    <r>
      <rPr>
        <b/>
        <sz val="8"/>
        <rFont val="Arial"/>
        <family val="2"/>
      </rPr>
      <t xml:space="preserve"> Liabilities represent vested liabilities reported and have been adjusted to reflect the assumed discount rate shown in Table S-46, as of the beginning of the calendar year, based on an assumed mortality table and durations.  The liabilities are an estimate of the cost to purchase an annuity.</t>
    </r>
  </si>
  <si>
    <t>- Values presented for Claims are the difference between liabilities and assets.</t>
  </si>
  <si>
    <t>- Values used for Claims are the difference between liabilities and assets.</t>
  </si>
  <si>
    <t>- Values presented for Claims are the difference between liabilities.</t>
  </si>
  <si>
    <t>- "Other Manufacturing" includes "Apparel and Textile Mill Products" and "Rubber and Miscellaneous Plastics", which have been broken out in previous versions of this table prior to 2018.</t>
  </si>
  <si>
    <t>Sources: PBGC Premium Filings</t>
  </si>
  <si>
    <r>
      <t>Premium Revenue</t>
    </r>
    <r>
      <rPr>
        <b/>
        <vertAlign val="superscript"/>
        <sz val="10"/>
        <rFont val="Arial"/>
        <family val="2"/>
      </rPr>
      <t>1</t>
    </r>
  </si>
  <si>
    <t>Net Financial Position</t>
  </si>
  <si>
    <t>Total Assets</t>
  </si>
  <si>
    <t>Total Liabilities</t>
  </si>
  <si>
    <t>Number of Insured Plans</t>
  </si>
  <si>
    <t>Number of Insured Participants</t>
  </si>
  <si>
    <t>Paid Directly</t>
  </si>
  <si>
    <t>Total Benefit Payments</t>
  </si>
  <si>
    <t>Paid Directly to Payees</t>
  </si>
  <si>
    <t>Plans Trusteed or Pending Trusteeship</t>
  </si>
  <si>
    <r>
      <rPr>
        <b/>
        <vertAlign val="superscript"/>
        <sz val="8"/>
        <color theme="1"/>
        <rFont val="Arial"/>
        <family val="2"/>
      </rPr>
      <t>5</t>
    </r>
    <r>
      <rPr>
        <b/>
        <sz val="8"/>
        <color theme="1"/>
        <rFont val="Arial"/>
        <family val="2"/>
      </rPr>
      <t xml:space="preserve"> Includes one plan and payments made due to PBGC's first facilitated merger under MPRA.</t>
    </r>
  </si>
  <si>
    <t xml:space="preserve">N/A </t>
  </si>
  <si>
    <t>Source:  Based primarily on data provided by the PBGC’s Payment System (PPS).</t>
  </si>
  <si>
    <t>- Some recently terminated plans are still in the process of being added to PPS.  Because it is possible that some of those plans may have terminated before the current fiscal year, all terminated plans that are not yet in PPS are shown as a separate line item.</t>
  </si>
  <si>
    <r>
      <t>Premium Reporting Year</t>
    </r>
    <r>
      <rPr>
        <b/>
        <vertAlign val="superscript"/>
        <sz val="10"/>
        <color theme="0"/>
        <rFont val="Arial"/>
        <family val="2"/>
      </rPr>
      <t>1</t>
    </r>
  </si>
  <si>
    <t>2019 / 2020</t>
  </si>
  <si>
    <t>Premium
Reporting Years</t>
  </si>
  <si>
    <r>
      <t xml:space="preserve">Rate per $1,000 of Unfunded Vested Liabilities </t>
    </r>
    <r>
      <rPr>
        <b/>
        <vertAlign val="superscript"/>
        <sz val="10"/>
        <color theme="0"/>
        <rFont val="Arial"/>
        <family val="2"/>
      </rPr>
      <t>4</t>
    </r>
  </si>
  <si>
    <t>Under the American Resue Plan Act of 2021, for plan years beginning after December 31, 2030, the premium rate will increase to $52 per participant.</t>
  </si>
  <si>
    <t>S-1     Net Financial Position (1980-2022)</t>
  </si>
  <si>
    <t>S-2     PBGC Premium Revenue, Benefit Payments, and Expenses (1980-2022)</t>
  </si>
  <si>
    <t>.</t>
  </si>
  <si>
    <r>
      <t xml:space="preserve">Average 
Claim Per 
Vested
Participant 
</t>
    </r>
    <r>
      <rPr>
        <i/>
        <sz val="9"/>
        <color theme="0"/>
        <rFont val="Arial"/>
        <family val="2"/>
      </rPr>
      <t>(2022 Dollars)</t>
    </r>
  </si>
  <si>
    <r>
      <rPr>
        <b/>
        <sz val="12"/>
        <color theme="0"/>
        <rFont val="Arial"/>
        <family val="2"/>
      </rPr>
      <t>Claims</t>
    </r>
    <r>
      <rPr>
        <b/>
        <vertAlign val="superscript"/>
        <sz val="12"/>
        <color theme="0"/>
        <rFont val="Arial"/>
        <family val="2"/>
      </rPr>
      <t>1</t>
    </r>
    <r>
      <rPr>
        <b/>
        <sz val="12"/>
        <color theme="0"/>
        <rFont val="Arial"/>
        <family val="2"/>
      </rPr>
      <t xml:space="preserve"> </t>
    </r>
    <r>
      <rPr>
        <b/>
        <sz val="10"/>
        <color theme="0"/>
        <rFont val="Arial"/>
        <family val="2"/>
      </rPr>
      <t xml:space="preserve">
</t>
    </r>
    <r>
      <rPr>
        <i/>
        <sz val="9"/>
        <color theme="0"/>
        <rFont val="Arial"/>
        <family val="2"/>
      </rPr>
      <t>(2022 Dollars)</t>
    </r>
  </si>
  <si>
    <r>
      <t xml:space="preserve">Benefit Payments
in 2022
</t>
    </r>
    <r>
      <rPr>
        <i/>
        <sz val="9"/>
        <color theme="0"/>
        <rFont val="Arial"/>
        <family val="2"/>
      </rPr>
      <t>($ millions)</t>
    </r>
  </si>
  <si>
    <r>
      <t xml:space="preserve">Benefit Payments
in 2021
</t>
    </r>
    <r>
      <rPr>
        <i/>
        <sz val="9"/>
        <color theme="0"/>
        <rFont val="Arial"/>
        <family val="2"/>
      </rPr>
      <t>($ millions)</t>
    </r>
  </si>
  <si>
    <t>Claims 1975-2022</t>
  </si>
  <si>
    <t>2022 Coverage</t>
  </si>
  <si>
    <r>
      <t xml:space="preserve">2022 Benefits Paid </t>
    </r>
    <r>
      <rPr>
        <b/>
        <vertAlign val="superscript"/>
        <sz val="12"/>
        <color theme="0"/>
        <rFont val="Arial"/>
        <family val="2"/>
      </rPr>
      <t>2</t>
    </r>
  </si>
  <si>
    <t>2021 Coverage</t>
  </si>
  <si>
    <r>
      <t xml:space="preserve">2021 Benefits Paid </t>
    </r>
    <r>
      <rPr>
        <b/>
        <vertAlign val="superscript"/>
        <sz val="12"/>
        <color theme="0"/>
        <rFont val="Arial"/>
        <family val="2"/>
      </rPr>
      <t>2</t>
    </r>
  </si>
  <si>
    <t>Claims 1975-2021</t>
  </si>
  <si>
    <r>
      <t>109</t>
    </r>
    <r>
      <rPr>
        <vertAlign val="superscript"/>
        <sz val="10"/>
        <rFont val="Arial"/>
        <family val="2"/>
      </rPr>
      <t>9</t>
    </r>
  </si>
  <si>
    <r>
      <t>115</t>
    </r>
    <r>
      <rPr>
        <vertAlign val="superscript"/>
        <sz val="10"/>
        <rFont val="Arial"/>
        <family val="2"/>
      </rPr>
      <t>9</t>
    </r>
  </si>
  <si>
    <t>Traditional</t>
  </si>
  <si>
    <t>S-3     PBGC Terminations and Claims (1975-2022)</t>
  </si>
  <si>
    <t>S-4     PBGC Claims (1975-2022)</t>
  </si>
  <si>
    <t>S-5     Top 10 Firms Presenting Claims (1975-2022)</t>
  </si>
  <si>
    <t>S-6     PBGC Trusteed Terminations by Fiscal Year and Claim Size (1975-2022)</t>
  </si>
  <si>
    <t>S-7     PBGC Claims by Fiscal Year and Claim Size (1975-2022)</t>
  </si>
  <si>
    <t>S-8     PBGC Trusteed Plans by Fiscal Year and Funded Ratio (1975-2022)</t>
  </si>
  <si>
    <t>S-9     PBGC Claims by Fiscal Year and Funded Ratio (1975-2022)</t>
  </si>
  <si>
    <t>S-10   PBGC Trusteed Plans by Claim Size and Funded Ratio (1975-2022)</t>
  </si>
  <si>
    <t>S-12   Average Claim per Vested Participant by Plan Size (1975-2022)</t>
  </si>
  <si>
    <t>S-13   PBGC Trusteed Plans by Fiscal Year and Plan Size (1975-2022)</t>
  </si>
  <si>
    <t>S-14   PBGC Claims by Fiscal Year and Plan Size (1975-2022)</t>
  </si>
  <si>
    <t>S-15   PBGC Trusteed Plans by Claim Size and Plan Size (1975-2022)</t>
  </si>
  <si>
    <t>S-16   PBGC Claims by Claim Size and Plan Size (1975-2022)</t>
  </si>
  <si>
    <t>S-17   PBGC Trusteed Plans by Funded Ratio and Plan Size (1975-2022)</t>
  </si>
  <si>
    <t>S-18   PBGC Claims by Funded Ratio and Plan Size (1975-2022)</t>
  </si>
  <si>
    <t>S-19   PBGC Claims by Industry (1975-2022)</t>
  </si>
  <si>
    <t>S-20   PBGC Benefit Payments, Payees and Deferred Payees (1980-2022)</t>
  </si>
  <si>
    <t>M-1    Net Financial Position (1980-2022)</t>
  </si>
  <si>
    <t>S-21   PBGC Payees and Benefit Payments by Year of Plan Termination (Fiscal Year 2021/2022)</t>
  </si>
  <si>
    <r>
      <t xml:space="preserve">Number of
Payees </t>
    </r>
    <r>
      <rPr>
        <b/>
        <vertAlign val="superscript"/>
        <sz val="10"/>
        <color theme="0"/>
        <rFont val="Arial"/>
        <family val="2"/>
      </rPr>
      <t>1</t>
    </r>
  </si>
  <si>
    <r>
      <t xml:space="preserve">Number of
Deferred
Payees
</t>
    </r>
    <r>
      <rPr>
        <i/>
        <sz val="9"/>
        <color theme="0"/>
        <rFont val="Arial"/>
        <family val="2"/>
      </rPr>
      <t>(thousands)</t>
    </r>
  </si>
  <si>
    <t>Number
of Payees</t>
  </si>
  <si>
    <t>Number of
Deferred 
Payees</t>
  </si>
  <si>
    <t>S-22   PBGC Periodic Payees and Benefit Payments by Trusteed Plan Size (Fiscal Year 2021/2022)</t>
  </si>
  <si>
    <t>S-23   PBGC Periodic Payees and Average Benefit Payments by Age and Gender (Fiscal Year 2021/2022)</t>
  </si>
  <si>
    <t>S-24   PBGC Periodic Retired Payees and Average Benefit Payments by Age and Gender (Fiscal Year 2021/2022)</t>
  </si>
  <si>
    <t>S-25   PBGC Periodic Beneficiary Payees and Average Benefit Payments by Age and Gender (Fiscal Year 2021/2022)</t>
  </si>
  <si>
    <t>S-27   PBGC Periodic Retired Payees and Benefit Payments by Monthly Payment Size (Fiscal Year 2021/2022)</t>
  </si>
  <si>
    <t>S-28   PBGC Periodic Beneficiary Payees and Benefit Payments by Monthly Payment Size (Fiscal Year 2021/2022)</t>
  </si>
  <si>
    <t>S-29   PBGC Periodic Payees and Benefit Payments by Industry (Fiscal Year 2021/2022)</t>
  </si>
  <si>
    <t>S-26   PBGC Periodic Payees and Benefit Payments by Monthly Payment Size (Fiscal Year 2021/2022)</t>
  </si>
  <si>
    <t>M-3    PBGC Periodic Payees and Benefit Payments (Pre-MPPAA Plans, 1980-2022)</t>
  </si>
  <si>
    <r>
      <t>164</t>
    </r>
    <r>
      <rPr>
        <vertAlign val="superscript"/>
        <sz val="10"/>
        <rFont val="Arial"/>
        <family val="2"/>
      </rPr>
      <t>9</t>
    </r>
  </si>
  <si>
    <r>
      <t>221</t>
    </r>
    <r>
      <rPr>
        <vertAlign val="superscript"/>
        <sz val="10"/>
        <rFont val="Arial"/>
        <family val="2"/>
      </rPr>
      <t>9</t>
    </r>
  </si>
  <si>
    <r>
      <t>217</t>
    </r>
    <r>
      <rPr>
        <vertAlign val="superscript"/>
        <sz val="10"/>
        <rFont val="Arial"/>
        <family val="2"/>
      </rPr>
      <t>9</t>
    </r>
  </si>
  <si>
    <r>
      <t xml:space="preserve">Amount of 
Lump-Sum Payments
</t>
    </r>
    <r>
      <rPr>
        <i/>
        <sz val="9"/>
        <color theme="0"/>
        <rFont val="Arial"/>
        <family val="2"/>
      </rPr>
      <t>($ millions)</t>
    </r>
  </si>
  <si>
    <r>
      <rPr>
        <b/>
        <sz val="10"/>
        <color theme="0"/>
        <rFont val="Arial"/>
        <family val="2"/>
      </rPr>
      <t>Retiree Periodic Payments</t>
    </r>
    <r>
      <rPr>
        <b/>
        <sz val="8"/>
        <color theme="0"/>
        <rFont val="Arial"/>
        <family val="2"/>
      </rPr>
      <t xml:space="preserve">
</t>
    </r>
    <r>
      <rPr>
        <i/>
        <sz val="9"/>
        <color theme="0"/>
        <rFont val="Arial"/>
        <family val="2"/>
      </rPr>
      <t>($ millions)</t>
    </r>
  </si>
  <si>
    <r>
      <rPr>
        <b/>
        <sz val="10"/>
        <color theme="0"/>
        <rFont val="Arial"/>
        <family val="2"/>
      </rPr>
      <t>Beneficiary Periodic Payments</t>
    </r>
    <r>
      <rPr>
        <b/>
        <sz val="8"/>
        <color theme="0"/>
        <rFont val="Arial"/>
        <family val="2"/>
      </rPr>
      <t xml:space="preserve">
</t>
    </r>
    <r>
      <rPr>
        <i/>
        <sz val="9"/>
        <color theme="0"/>
        <rFont val="Arial"/>
        <family val="2"/>
      </rPr>
      <t>($ millions)</t>
    </r>
  </si>
  <si>
    <t>The participant's years of service multiplied by the sum of
(a) and (b), where:
  (a) 100% of the first $5 of the monthly benefit accrual rate
  (b) 75% of the next $15 of the monthly benefit accrual rate</t>
  </si>
  <si>
    <t>The participant's years of service multiplied by the sum of
(a) and (b), where:
  (a) 100% of the first $11 of the monthly benefit accrual rate
  (b) 75% of the next $33 of the monthly benefit accrual rate</t>
  </si>
  <si>
    <t>2017 Multiemployer Administrative Expense Supplement (January 2020)</t>
  </si>
  <si>
    <t>S-30   PBGC-Insured Plan Participants (1980-2022)</t>
  </si>
  <si>
    <t>S-31   PBGC-Insured Plans (1980-2022)</t>
  </si>
  <si>
    <t>S-32   PBGC-Insured Plan Participants by Participant Status (1980-2020)</t>
  </si>
  <si>
    <t>S-33   PBGC-Insured Active Participants as a Percent of Private-Sector Wage and Salary Workers (1980-2020)</t>
  </si>
  <si>
    <t>S-34   PBGC-Insured Hybrid Plans by Plan Size (2001-2020)</t>
  </si>
  <si>
    <t>S-35   PBGC-Insured Hybrid Plan Participants by Plan Size (2001-2020)</t>
  </si>
  <si>
    <t>S-36   PBGC-Insured Plans by Status of Benefit Accruals and Participation Freeze (2008-2020)</t>
  </si>
  <si>
    <t>S-37   Active Participants in PBGC-Insured Plans by Status of Benefit Accruals and Whether a Plan is Open to New Entrants (2008-2020)</t>
  </si>
  <si>
    <t>S-40   PBGC Premium Revenue (1980-2022)</t>
  </si>
  <si>
    <t>S-44   Aggregate Funding of PBGC-Insured Plans (1980-2020)</t>
  </si>
  <si>
    <t>S-45   Aggregate Funding of Underfunded PBGC-Insured Plans (1980-2020)</t>
  </si>
  <si>
    <t>S-46   Aggregate Funding of Overfunded PBGC-Insured Plans (1980-2020)</t>
  </si>
  <si>
    <t>S-47   Concentration of Underfunding in PBGC-Insured Plans (1990-2020)</t>
  </si>
  <si>
    <t xml:space="preserve">S-48   Plans, Participants, and Funding of PBGC-Insured Plans by Funding Ratio (2020) </t>
  </si>
  <si>
    <t>S-49   Various Measures of Underfunding in PBGC-Insured Plans (1992-2021)</t>
  </si>
  <si>
    <t>S-50   Funding of PBGC-Insured Plans by Industry (2020)</t>
  </si>
  <si>
    <t>S-51   Pension Funding Data for PBGC-Insured Plans by Region and State (2020)</t>
  </si>
  <si>
    <t>S-54   Estimated Incidence Rates of Partial Risk Transfer Activity in PBGC-Insured Plans (2015-2021 Premium Reporting)</t>
  </si>
  <si>
    <t>S-59   Estimated Cumulative Partial Risk Transfer Activity in PBGC-Insured Plans (2016-2021 Premium Reporting)</t>
  </si>
  <si>
    <t>M-2    PBGC Premium Revenue, Financial Assistance, and Expenses (1980-2022)</t>
  </si>
  <si>
    <t>M-5    PBGC-Insured Plan Participants (1980-2022)</t>
  </si>
  <si>
    <t>M-6    PBGC-Insured Plans (1980-2022)</t>
  </si>
  <si>
    <t>M-7    PBGC-Insured Plan Participants by Participant Status (1980-2020)</t>
  </si>
  <si>
    <t>M-8    PBGC-Insured Plans and Participants by Industry (2020)</t>
  </si>
  <si>
    <t>M-9    Aggregate Funding of PBGC-Insured Plans (1980-2020)</t>
  </si>
  <si>
    <t>M-10  Aggregate Funding of Underfunded PBGC-Insured Plans (1980-2020)</t>
  </si>
  <si>
    <t>M-11  Aggregate Funding of Overfunded PBGC-Insured Plans (1980-2020)</t>
  </si>
  <si>
    <t>M-12  Concentration of Underfunding in PBGC-Insured Plans (1990-2020)</t>
  </si>
  <si>
    <t>M-13  Plans, Participants, and Funding of PBGC-Insured Plans by Funding Ratio (2020)</t>
  </si>
  <si>
    <t>M-14  Funding of PBGC-Insured Plans by Industry (2020)</t>
  </si>
  <si>
    <t>M-17  Participants by Plan Zone Status and Participant Status (2009-2020)</t>
  </si>
  <si>
    <t>M-18  Plans by Plan Zone Status (2009-2020)</t>
  </si>
  <si>
    <r>
      <t xml:space="preserve">Total 
Premium Revenue 
</t>
    </r>
    <r>
      <rPr>
        <i/>
        <sz val="9"/>
        <color theme="0"/>
        <rFont val="Arial"/>
        <family val="2"/>
      </rPr>
      <t>($ millions)</t>
    </r>
  </si>
  <si>
    <r>
      <t xml:space="preserve">Benefit Payments 
</t>
    </r>
    <r>
      <rPr>
        <i/>
        <sz val="9"/>
        <color theme="0"/>
        <rFont val="Arial"/>
        <family val="2"/>
      </rPr>
      <t>($ millions)</t>
    </r>
  </si>
  <si>
    <r>
      <t xml:space="preserve">Administrative &amp;
Investment Expenses 
</t>
    </r>
    <r>
      <rPr>
        <i/>
        <sz val="10"/>
        <color theme="0"/>
        <rFont val="Arial"/>
        <family val="2"/>
      </rPr>
      <t>($ millions)</t>
    </r>
  </si>
  <si>
    <r>
      <rPr>
        <b/>
        <vertAlign val="superscript"/>
        <sz val="8"/>
        <color theme="1"/>
        <rFont val="Arial"/>
        <family val="2"/>
      </rPr>
      <t xml:space="preserve">1 </t>
    </r>
    <r>
      <rPr>
        <b/>
        <sz val="8"/>
        <color theme="1"/>
        <rFont val="Arial"/>
        <family val="2"/>
      </rPr>
      <t>Trusteed terminations include plans pending trusteeship.  Results reported in most recent years are subject to change upon trusteeship finalization.</t>
    </r>
  </si>
  <si>
    <r>
      <rPr>
        <b/>
        <vertAlign val="superscript"/>
        <sz val="8"/>
        <rFont val="Arial"/>
        <family val="2"/>
      </rPr>
      <t>1</t>
    </r>
    <r>
      <rPr>
        <b/>
        <sz val="8"/>
        <rFont val="Arial"/>
        <family val="2"/>
      </rPr>
      <t xml:space="preserve"> Does not include 1986 termination of a Republic Steel plan sponsored by LTV. </t>
    </r>
  </si>
  <si>
    <r>
      <rPr>
        <b/>
        <vertAlign val="superscript"/>
        <sz val="8"/>
        <rFont val="Arial"/>
        <family val="2"/>
      </rPr>
      <t>1</t>
    </r>
    <r>
      <rPr>
        <b/>
        <sz val="8"/>
        <rFont val="Arial"/>
        <family val="2"/>
      </rPr>
      <t xml:space="preserve"> Adjusted Claims are calculated using Consumer Price Index - Urban Consumers for the fiscal year.</t>
    </r>
  </si>
  <si>
    <r>
      <rPr>
        <b/>
        <vertAlign val="superscript"/>
        <sz val="8"/>
        <rFont val="Arial"/>
        <family val="2"/>
      </rPr>
      <t>1</t>
    </r>
    <r>
      <rPr>
        <b/>
        <sz val="8"/>
        <rFont val="Arial"/>
        <family val="2"/>
      </rPr>
      <t xml:space="preserve"> Lump-sum payments include cash-outs of pensions with de minimis present values and back payments to current pensioners.</t>
    </r>
  </si>
  <si>
    <r>
      <rPr>
        <b/>
        <vertAlign val="superscript"/>
        <sz val="8"/>
        <rFont val="Arial"/>
        <family val="2"/>
      </rPr>
      <t>2</t>
    </r>
    <r>
      <rPr>
        <b/>
        <sz val="8"/>
        <rFont val="Arial"/>
        <family val="2"/>
      </rPr>
      <t xml:space="preserve"> Since some payees received both pensions and lump-sum payments, total number of payees may be less than the sum of pensioners and lump-sum recipients.</t>
    </r>
  </si>
  <si>
    <r>
      <rPr>
        <b/>
        <vertAlign val="superscript"/>
        <sz val="8"/>
        <rFont val="Arial"/>
        <family val="2"/>
      </rPr>
      <t>3</t>
    </r>
    <r>
      <rPr>
        <b/>
        <sz val="8"/>
        <rFont val="Arial"/>
        <family val="2"/>
      </rPr>
      <t xml:space="preserve"> Average and median benefit values are determined using reported benefit payment amounts and include one-time payments.</t>
    </r>
  </si>
  <si>
    <r>
      <rPr>
        <b/>
        <vertAlign val="superscript"/>
        <sz val="8"/>
        <rFont val="Arial"/>
        <family val="2"/>
      </rPr>
      <t>1</t>
    </r>
    <r>
      <rPr>
        <b/>
        <sz val="8"/>
        <rFont val="Arial"/>
        <family val="2"/>
      </rPr>
      <t xml:space="preserve"> Average and median benefit values are determined using reported benefit payment amounts and include one-time payments.</t>
    </r>
  </si>
  <si>
    <r>
      <rPr>
        <b/>
        <vertAlign val="superscript"/>
        <sz val="8"/>
        <rFont val="Arial"/>
        <family val="2"/>
      </rPr>
      <t>1</t>
    </r>
    <r>
      <rPr>
        <b/>
        <sz val="8"/>
        <rFont val="Arial"/>
        <family val="2"/>
      </rPr>
      <t xml:space="preserve"> Average benefit values are determined using reported benefit payment amounts and include one-time payments.</t>
    </r>
  </si>
  <si>
    <r>
      <rPr>
        <b/>
        <vertAlign val="superscript"/>
        <sz val="8"/>
        <rFont val="Arial"/>
        <family val="2"/>
      </rPr>
      <t>1</t>
    </r>
    <r>
      <rPr>
        <b/>
        <sz val="8"/>
        <rFont val="Arial"/>
        <family val="2"/>
      </rPr>
      <t xml:space="preserve"> Average and median benefit values are determined using reported benefit payment amounts and include one-time payments. Amounts are not adjusted to reflect annual, bi-annual, quarterly and/or monthly benefit payments.</t>
    </r>
  </si>
  <si>
    <r>
      <rPr>
        <b/>
        <vertAlign val="superscript"/>
        <sz val="8"/>
        <color rgb="FF000000"/>
        <rFont val="Arial"/>
        <family val="2"/>
      </rPr>
      <t>1</t>
    </r>
    <r>
      <rPr>
        <b/>
        <sz val="8"/>
        <color rgb="FF000000"/>
        <rFont val="Arial"/>
        <family val="2"/>
      </rPr>
      <t xml:space="preserve"> For plan years beginning in 1990 – 2007, plans that satisfied specified criteria regarding contribution requirements were exempt from the Variable Rate Premium (VRP).</t>
    </r>
  </si>
  <si>
    <r>
      <rPr>
        <b/>
        <vertAlign val="superscript"/>
        <sz val="8"/>
        <color rgb="FF000000"/>
        <rFont val="Arial"/>
        <family val="2"/>
      </rPr>
      <t xml:space="preserve">2 </t>
    </r>
    <r>
      <rPr>
        <b/>
        <sz val="8"/>
        <color rgb="FF000000"/>
        <rFont val="Arial"/>
        <family val="2"/>
      </rPr>
      <t>For plan years beginning after 2006, plans sponsored by small employers (generally fewer than 25 employees) qualify for an alternative cap (i.e., $5 times the square of the number of plan participants). For such plans, the maximum VRP owed is the lesser of the small-employer cap and the general VRP cap shown above.</t>
    </r>
  </si>
  <si>
    <r>
      <rPr>
        <b/>
        <vertAlign val="superscript"/>
        <sz val="8"/>
        <color rgb="FF000000"/>
        <rFont val="Arial"/>
        <family val="2"/>
      </rPr>
      <t>3</t>
    </r>
    <r>
      <rPr>
        <b/>
        <sz val="8"/>
        <color rgb="FF000000"/>
        <rFont val="Arial"/>
        <family val="2"/>
      </rPr>
      <t xml:space="preserve"> The Retirement Protection Act of 1994 phased out the $53 per-participant cap on VRP subject to a three-year transition period.  During the transition period, (i.e., for plan years beginning between 7/1/1994 and 6/30/1996), the VRP per-participant cap was equal to $53 plus a percentage of the difference between the uncapped per-participant VRP and $53.  For the 1997 plan year, the VRP cap only applied to Regulated Public Utility Plans. MAP-21 re-established a cap on the VRP that was first applied to plan years beginning in 2013.</t>
    </r>
  </si>
  <si>
    <r>
      <rPr>
        <b/>
        <vertAlign val="superscript"/>
        <sz val="8"/>
        <color rgb="FF000000"/>
        <rFont val="Arial"/>
        <family val="2"/>
      </rPr>
      <t>4</t>
    </r>
    <r>
      <rPr>
        <b/>
        <sz val="8"/>
        <color rgb="FF000000"/>
        <rFont val="Arial"/>
        <family val="2"/>
      </rPr>
      <t xml:space="preserve"> For plan years after 2023, inflationary indexing of the VRP rate is eliminated and the rate is frozen at $52 per $1,000 of unfunded vested liabilities.</t>
    </r>
  </si>
  <si>
    <r>
      <t>Transfer Appropriation Income for SFA</t>
    </r>
    <r>
      <rPr>
        <b/>
        <vertAlign val="superscript"/>
        <sz val="10"/>
        <color theme="0"/>
        <rFont val="Arial"/>
        <family val="2"/>
      </rPr>
      <t>2</t>
    </r>
    <r>
      <rPr>
        <b/>
        <sz val="10"/>
        <color theme="0"/>
        <rFont val="Arial"/>
        <family val="2"/>
      </rPr>
      <t xml:space="preserve">
</t>
    </r>
    <r>
      <rPr>
        <i/>
        <sz val="9"/>
        <color theme="0"/>
        <rFont val="Arial"/>
        <family val="2"/>
      </rPr>
      <t>($millions)</t>
    </r>
  </si>
  <si>
    <r>
      <t xml:space="preserve">Financial
Assistance (FA) Paid
</t>
    </r>
    <r>
      <rPr>
        <i/>
        <sz val="9"/>
        <color theme="0"/>
        <rFont val="Arial"/>
        <family val="2"/>
      </rPr>
      <t>($ millions)</t>
    </r>
  </si>
  <si>
    <r>
      <t>Special</t>
    </r>
    <r>
      <rPr>
        <b/>
        <vertAlign val="superscript"/>
        <sz val="10"/>
        <color theme="0"/>
        <rFont val="Arial"/>
        <family val="2"/>
      </rPr>
      <t>2</t>
    </r>
  </si>
  <si>
    <r>
      <rPr>
        <b/>
        <vertAlign val="superscript"/>
        <sz val="8"/>
        <rFont val="Arial"/>
        <family val="2"/>
      </rPr>
      <t>1</t>
    </r>
    <r>
      <rPr>
        <b/>
        <sz val="8"/>
        <rFont val="Arial"/>
        <family val="2"/>
      </rPr>
      <t xml:space="preserve"> Beginning in FY 2009, PBGC reports premium income net of bad debt expense for premium, interest, and penalties.</t>
    </r>
  </si>
  <si>
    <r>
      <rPr>
        <b/>
        <vertAlign val="superscript"/>
        <sz val="8"/>
        <rFont val="Arial"/>
        <family val="2"/>
      </rPr>
      <t>2</t>
    </r>
    <r>
      <rPr>
        <b/>
        <sz val="8"/>
        <rFont val="Arial"/>
        <family val="2"/>
      </rPr>
      <t xml:space="preserve"> Appropriation Income, representing funding from the U.S. Treasury’s General Fund, and special financial assistance payments to eligible plans were established under the Special Financial Assistance Program section of the American Rescue Plan Act of 2021.</t>
    </r>
  </si>
  <si>
    <r>
      <rPr>
        <b/>
        <vertAlign val="superscript"/>
        <sz val="8"/>
        <rFont val="Arial"/>
        <family val="2"/>
      </rPr>
      <t>1</t>
    </r>
    <r>
      <rPr>
        <b/>
        <sz val="8"/>
        <rFont val="Arial"/>
        <family val="2"/>
      </rPr>
      <t xml:space="preserve"> These payees were in the 10 multiemployer plans PBGC trusteed prior to October 1980. The Multiemployer Pension Plan Amendments Act of 1980 (MPPAA) changed PBGC's responsibility from trusteeship of troubled plans to providing financial assistance (loans) to insolvent multiemployer plans.</t>
    </r>
  </si>
  <si>
    <r>
      <rPr>
        <b/>
        <vertAlign val="superscript"/>
        <sz val="8"/>
        <rFont val="Arial"/>
        <family val="2"/>
      </rPr>
      <t>2</t>
    </r>
    <r>
      <rPr>
        <b/>
        <sz val="8"/>
        <rFont val="Arial"/>
        <family val="2"/>
      </rPr>
      <t xml:space="preserve"> Average and median benefit values are determined using reported benefit payment amounts and include one-time payments. </t>
    </r>
  </si>
  <si>
    <t>Traditional Financial
Assistance (TFA)</t>
  </si>
  <si>
    <t>Special Financial Assistance (SFA)</t>
  </si>
  <si>
    <r>
      <t xml:space="preserve">Number of
Plans Receiving
TFA </t>
    </r>
    <r>
      <rPr>
        <b/>
        <vertAlign val="superscript"/>
        <sz val="10"/>
        <color theme="0"/>
        <rFont val="Arial"/>
        <family val="2"/>
      </rPr>
      <t>1</t>
    </r>
  </si>
  <si>
    <r>
      <rPr>
        <b/>
        <sz val="10"/>
        <color theme="0"/>
        <rFont val="Arial"/>
        <family val="2"/>
      </rPr>
      <t xml:space="preserve">Total
Amount
of TFA
</t>
    </r>
    <r>
      <rPr>
        <i/>
        <sz val="9"/>
        <color theme="0"/>
        <rFont val="Arial"/>
        <family val="2"/>
      </rPr>
      <t>($ millions)</t>
    </r>
  </si>
  <si>
    <t>Number of
Plans Receiving
SFA</t>
  </si>
  <si>
    <r>
      <t xml:space="preserve">Total 
Amount of SFA
</t>
    </r>
    <r>
      <rPr>
        <i/>
        <sz val="9"/>
        <color theme="0"/>
        <rFont val="Arial"/>
        <family val="2"/>
      </rPr>
      <t>($ millions)</t>
    </r>
  </si>
  <si>
    <r>
      <rPr>
        <b/>
        <vertAlign val="superscript"/>
        <sz val="8"/>
        <rFont val="Arial"/>
        <family val="2"/>
      </rPr>
      <t>1</t>
    </r>
    <r>
      <rPr>
        <b/>
        <sz val="8"/>
        <rFont val="Arial"/>
        <family val="2"/>
      </rPr>
      <t xml:space="preserve"> A number of plans received financial assistance in more than one year.
</t>
    </r>
  </si>
  <si>
    <r>
      <rPr>
        <b/>
        <vertAlign val="superscript"/>
        <sz val="8"/>
        <rFont val="Arial"/>
        <family val="2"/>
      </rPr>
      <t>2</t>
    </r>
    <r>
      <rPr>
        <b/>
        <sz val="8"/>
        <rFont val="Arial"/>
        <family val="2"/>
      </rPr>
      <t xml:space="preserve"> Lump-sum payments were made to these insolvent multiemployer plans to facilitate mergers and closeouts.
</t>
    </r>
  </si>
  <si>
    <r>
      <rPr>
        <b/>
        <vertAlign val="superscript"/>
        <sz val="8"/>
        <rFont val="Arial"/>
        <family val="2"/>
      </rPr>
      <t>3</t>
    </r>
    <r>
      <rPr>
        <b/>
        <sz val="8"/>
        <rFont val="Arial"/>
        <family val="2"/>
      </rPr>
      <t xml:space="preserve">  Prior to fiscal year 2022, only one plan has repaid any of its past traditional financial assistance.  That plan repaid only the principal amount of the loan it received.  Beginning in fiscal year 2022, repayments of financial assistance include amounts repaid under the Special Financial Assistace Program for past traditional financial assistance.
</t>
    </r>
  </si>
  <si>
    <r>
      <rPr>
        <b/>
        <vertAlign val="superscript"/>
        <sz val="8"/>
        <rFont val="Arial"/>
        <family val="2"/>
      </rPr>
      <t>4</t>
    </r>
    <r>
      <rPr>
        <b/>
        <sz val="8"/>
        <rFont val="Arial"/>
        <family val="2"/>
      </rPr>
      <t xml:space="preserve"> These plans received periodic payments before receiving lump-sum payments.
</t>
    </r>
  </si>
  <si>
    <r>
      <rPr>
        <b/>
        <vertAlign val="superscript"/>
        <sz val="8"/>
        <rFont val="Arial"/>
        <family val="2"/>
      </rPr>
      <t>5</t>
    </r>
    <r>
      <rPr>
        <b/>
        <sz val="8"/>
        <rFont val="Arial"/>
        <family val="2"/>
      </rPr>
      <t xml:space="preserve"> Three of these five plans received periodic payments before receiving lump-sum payments.
</t>
    </r>
  </si>
  <si>
    <r>
      <rPr>
        <b/>
        <vertAlign val="superscript"/>
        <sz val="8"/>
        <rFont val="Arial"/>
        <family val="2"/>
      </rPr>
      <t>6</t>
    </r>
    <r>
      <rPr>
        <b/>
        <sz val="8"/>
        <rFont val="Arial"/>
        <family val="2"/>
      </rPr>
      <t xml:space="preserve"> Two of these plans received small lump-sum payments to finalize closeouts initiated in 2008.  These two plans are not included with plans receiving a lump-sum payment for 2009.
</t>
    </r>
  </si>
  <si>
    <r>
      <rPr>
        <b/>
        <vertAlign val="superscript"/>
        <sz val="8"/>
        <rFont val="Arial"/>
        <family val="2"/>
      </rPr>
      <t>7</t>
    </r>
    <r>
      <rPr>
        <b/>
        <sz val="8"/>
        <rFont val="Arial"/>
        <family val="2"/>
      </rPr>
      <t xml:space="preserve"> Six of these seven plans received periodic payments before receiving lump-sum payments.
</t>
    </r>
  </si>
  <si>
    <r>
      <rPr>
        <b/>
        <vertAlign val="superscript"/>
        <sz val="8"/>
        <rFont val="Arial"/>
        <family val="2"/>
      </rPr>
      <t>8</t>
    </r>
    <r>
      <rPr>
        <b/>
        <sz val="8"/>
        <rFont val="Arial"/>
        <family val="2"/>
      </rPr>
      <t xml:space="preserve"> Two additional plans received small lump-sum payments to finalize closeouts initiated in prior years. These two plans are not included with plans receiving a lump-sum for 2018.
</t>
    </r>
  </si>
  <si>
    <r>
      <rPr>
        <b/>
        <vertAlign val="superscript"/>
        <sz val="8"/>
        <rFont val="Arial"/>
        <family val="2"/>
      </rPr>
      <t>9</t>
    </r>
    <r>
      <rPr>
        <b/>
        <sz val="8"/>
        <rFont val="Arial"/>
        <family val="2"/>
      </rPr>
      <t xml:space="preserve"> Excludes payments made due to PBGC's first facilitated merger under MPRA.</t>
    </r>
  </si>
  <si>
    <r>
      <rPr>
        <b/>
        <vertAlign val="superscript"/>
        <sz val="8"/>
        <rFont val="Arial"/>
        <family val="2"/>
      </rPr>
      <t xml:space="preserve">10 </t>
    </r>
    <r>
      <rPr>
        <b/>
        <sz val="8"/>
        <rFont val="Arial"/>
        <family val="2"/>
      </rPr>
      <t>Because a number of plans received financial assistance in multiple years, and the totals represent the historical count of plans that have ever received financial assistance, the plan totals are not necessarily a sum of the yearly data.</t>
    </r>
  </si>
  <si>
    <r>
      <rPr>
        <b/>
        <vertAlign val="superscript"/>
        <sz val="8"/>
        <rFont val="Arial"/>
        <family val="2"/>
      </rPr>
      <t>1</t>
    </r>
    <r>
      <rPr>
        <b/>
        <sz val="8"/>
        <rFont val="Arial"/>
        <family val="2"/>
      </rPr>
      <t xml:space="preserve"> The formula presumes that the workers' monthly benefits are calculated by multiplying the monthly benefit accrual rate (a plan-specified dollar amount) times years of service. If the monthly benefit accrual rate prior to December 22, 2000, was less than $20 per year of service or if the accrual rate after December 21, 2000 is less than $44 per year of service then the maximum benefit guarantee for a participant with 30 years of service will be lower than the amounts shown.  Note that there is no cap on applicable years of service; 30 years was selected for illustrative purposes only.</t>
    </r>
  </si>
  <si>
    <r>
      <rPr>
        <b/>
        <vertAlign val="superscript"/>
        <sz val="8"/>
        <rFont val="Arial"/>
        <family val="2"/>
      </rPr>
      <t>2</t>
    </r>
    <r>
      <rPr>
        <b/>
        <sz val="8"/>
        <rFont val="Arial"/>
        <family val="2"/>
      </rPr>
      <t xml:space="preserve"> The increased guarantee does not apply to multiemployer plans that received financial aid from PBGC between December 22, 1999, and December 21, 2000. The original, lower monthly benefit guarantee continues to apply to participants in these plans.</t>
    </r>
  </si>
  <si>
    <r>
      <rPr>
        <b/>
        <vertAlign val="superscript"/>
        <sz val="8"/>
        <rFont val="Arial"/>
        <family val="2"/>
      </rPr>
      <t>1</t>
    </r>
    <r>
      <rPr>
        <b/>
        <sz val="8"/>
        <rFont val="Arial"/>
        <family val="2"/>
      </rPr>
      <t xml:space="preserve"> Beginning in 2007, this amount is adjusted annually based on changes in the national average wage index (as defined in section 209(k)(1) of the Social Security Act).  The adjusted premium rate is rounded to the nearest multiple of $1. Premium amounts for 2013 and again for 2015 were reset as a result of legislation, and continue to be adjusted (from that higher level).</t>
    </r>
  </si>
  <si>
    <t>2016 - 2021</t>
  </si>
  <si>
    <r>
      <t>Receiving Financial Assistance</t>
    </r>
    <r>
      <rPr>
        <b/>
        <vertAlign val="superscript"/>
        <sz val="10"/>
        <rFont val="Arial"/>
        <family val="2"/>
      </rPr>
      <t>3, 4</t>
    </r>
  </si>
  <si>
    <r>
      <rPr>
        <b/>
        <vertAlign val="superscript"/>
        <sz val="8"/>
        <rFont val="Arial"/>
        <family val="2"/>
      </rPr>
      <t>4</t>
    </r>
    <r>
      <rPr>
        <b/>
        <sz val="8"/>
        <rFont val="Arial"/>
        <family val="2"/>
      </rPr>
      <t xml:space="preserve"> Excludes plans involved in PBGC's first facilitated merger under MPRA.</t>
    </r>
  </si>
  <si>
    <t>Note:</t>
  </si>
  <si>
    <t xml:space="preserve">Fiscal Year 2021: </t>
  </si>
  <si>
    <t>Fiscal Years 1975-2021</t>
  </si>
  <si>
    <t>Sources: PBGC Annual Report, PBGC Pension Insurance Data Book Tables S-1, S-2, S-3, S-20, S-21, S-30, S-31, M-1, M-2, M-3, M-4, M-5 and M-6.</t>
  </si>
  <si>
    <t>22.7 M</t>
  </si>
  <si>
    <t xml:space="preserve">Fiscal Year 2022: </t>
  </si>
  <si>
    <t>Fiscal Years 1975-2022</t>
  </si>
  <si>
    <t>22.3 M</t>
  </si>
  <si>
    <t>11.2 M</t>
  </si>
  <si>
    <t>33.5 M</t>
  </si>
  <si>
    <t>10.9 M</t>
  </si>
  <si>
    <t>33.6 M</t>
  </si>
  <si>
    <t xml:space="preserve">Total Number of Periodic Payees </t>
  </si>
  <si>
    <t>Paid Indirectly Through Traditional Financial Assistance</t>
  </si>
  <si>
    <t>Paid Indirectly Through Special Financial Assistance</t>
  </si>
  <si>
    <r>
      <t>Tranditional Financial Assistance Granted</t>
    </r>
    <r>
      <rPr>
        <b/>
        <vertAlign val="superscript"/>
        <sz val="10"/>
        <color theme="1"/>
        <rFont val="Arial"/>
        <family val="2"/>
      </rPr>
      <t>5</t>
    </r>
  </si>
  <si>
    <t>Special Financial Assistance Granted</t>
  </si>
  <si>
    <t>Number of Plans Receiving Special Financial Assistance</t>
  </si>
  <si>
    <t>Total Amount of Special Financial Assistance Granted</t>
  </si>
  <si>
    <t>S-52   PBGC Pension Data by Region and State (2021/2022)</t>
  </si>
  <si>
    <t>S-55   Estimated Incidence Rates of Partial Risk Transfer Activity in PBGC-Insured Plans by Plan Size (2021 Premium Reporting)</t>
  </si>
  <si>
    <t>S-56   Estimated Incidence Rates of Partial Risk Transfer Activity in PBGC-Insured Plans by Plan Size - Hard Frozen Plans (2021 Premium Reporting)</t>
  </si>
  <si>
    <t>S-58   Estimated Partial Risk Transfer Activity in PBGC-Insured Plans by Industry (2021 Premium Reporting)</t>
  </si>
  <si>
    <t>S-57   Estimated Incidence Rates of Partial Risk Transfer Activity in PBGC-Insured Plans by Plan Size - Plans with No Benefit Accrual or Participation Freeze (2021 Premium Reporting)</t>
  </si>
  <si>
    <t xml:space="preserve">≥ 25,000 </t>
  </si>
  <si>
    <t>&lt; 100</t>
  </si>
  <si>
    <r>
      <rPr>
        <b/>
        <vertAlign val="superscript"/>
        <sz val="8"/>
        <rFont val="Arial"/>
        <family val="2"/>
      </rPr>
      <t>1</t>
    </r>
    <r>
      <rPr>
        <b/>
        <sz val="8"/>
        <rFont val="Arial"/>
        <family val="2"/>
      </rPr>
      <t xml:space="preserve"> Excludes termination premium revenues, bad debt, and interest/penalties.</t>
    </r>
  </si>
  <si>
    <r>
      <rPr>
        <b/>
        <sz val="10"/>
        <color rgb="FF7A0000"/>
        <rFont val="Webdings"/>
        <family val="1"/>
        <charset val="2"/>
      </rPr>
      <t>n</t>
    </r>
    <r>
      <rPr>
        <b/>
        <sz val="10"/>
        <rFont val="Arial"/>
        <family val="2"/>
      </rPr>
      <t xml:space="preserve">  Critical &amp; Declining</t>
    </r>
  </si>
  <si>
    <r>
      <rPr>
        <b/>
        <sz val="10"/>
        <color rgb="FF7A0000"/>
        <rFont val="Webdings"/>
        <family val="1"/>
        <charset val="2"/>
      </rPr>
      <t>n</t>
    </r>
    <r>
      <rPr>
        <b/>
        <sz val="10"/>
        <color rgb="FF7A0000"/>
        <rFont val="Arial"/>
        <family val="2"/>
      </rPr>
      <t xml:space="preserve"> </t>
    </r>
    <r>
      <rPr>
        <b/>
        <sz val="10"/>
        <rFont val="Arial"/>
        <family val="2"/>
      </rPr>
      <t xml:space="preserve"> Critical &amp; Declining</t>
    </r>
  </si>
  <si>
    <r>
      <t>Plan Zone Status by Year</t>
    </r>
    <r>
      <rPr>
        <b/>
        <i/>
        <sz val="8"/>
        <color theme="0"/>
        <rFont val="Arial"/>
        <family val="2"/>
      </rPr>
      <t xml:space="preserve"> </t>
    </r>
    <r>
      <rPr>
        <i/>
        <sz val="9"/>
        <color theme="0"/>
        <rFont val="Arial"/>
        <family val="2"/>
      </rPr>
      <t>(plan count)</t>
    </r>
  </si>
  <si>
    <r>
      <t xml:space="preserve">Plan Zone Status by Year </t>
    </r>
    <r>
      <rPr>
        <i/>
        <sz val="9"/>
        <color theme="0"/>
        <rFont val="Arial"/>
        <family val="2"/>
      </rPr>
      <t>(% of plans)</t>
    </r>
  </si>
  <si>
    <r>
      <t>Number of Plans Receiving Traditional Financial Assistance</t>
    </r>
    <r>
      <rPr>
        <b/>
        <vertAlign val="superscript"/>
        <sz val="10"/>
        <color theme="1"/>
        <rFont val="Arial"/>
        <family val="2"/>
      </rPr>
      <t>5</t>
    </r>
  </si>
  <si>
    <r>
      <t>Total Amount of Traditional Financial Assistance Granted</t>
    </r>
    <r>
      <rPr>
        <b/>
        <vertAlign val="superscript"/>
        <sz val="10"/>
        <color theme="1"/>
        <rFont val="Arial"/>
        <family val="2"/>
      </rPr>
      <t>5</t>
    </r>
  </si>
  <si>
    <t>- For plan years prior to 2020, lump sum windows and annuity purchases reported in the premium filing for a plan year may have occurred in either that plan year or the previous plan year. The denominators used to determine the percent of terminated vested participants offered lump sums and the percent of annuity purchases for retired participants or terminated vested participants were adjusted to account for reporting periods covering portions of two plan years. Beginning 2020,  lump sum windows and annuity purchases reported in the premium filing for a plan year occurred in the previous plan year.</t>
  </si>
  <si>
    <r>
      <t>Terminated Booked Plans</t>
    </r>
    <r>
      <rPr>
        <b/>
        <vertAlign val="superscript"/>
        <sz val="10"/>
        <rFont val="Arial"/>
        <family val="2"/>
      </rPr>
      <t>2</t>
    </r>
  </si>
  <si>
    <t xml:space="preserve">Sources: PBGC Pension Insurance Data Book Tables S-30, S-32, M-5 and M-7 and data on employed wage and salary workers from the Current Population Survey's Labor Force Statistics (Bureau of Labor Statistics, U.S. Department of Labor). </t>
  </si>
  <si>
    <r>
      <t>Average Monthly Pension</t>
    </r>
    <r>
      <rPr>
        <b/>
        <vertAlign val="superscript"/>
        <sz val="10"/>
        <color theme="0"/>
        <rFont val="Arial"/>
        <family val="2"/>
      </rPr>
      <t>3</t>
    </r>
  </si>
  <si>
    <r>
      <rPr>
        <b/>
        <vertAlign val="superscript"/>
        <sz val="8"/>
        <rFont val="Arial"/>
        <family val="2"/>
      </rPr>
      <t xml:space="preserve">1 </t>
    </r>
    <r>
      <rPr>
        <b/>
        <sz val="8"/>
        <rFont val="Arial"/>
        <family val="2"/>
      </rPr>
      <t>Beginning in 2016 Data Tables, this figure excludes termination premium revenues, bad debt, and interest/penalties.</t>
    </r>
  </si>
  <si>
    <t>S-38   PBGC-Insured Plans, Participants and Premiums by Industry (2020/2021)</t>
  </si>
  <si>
    <t>S-41   PBGC Premium Revenue by Plan Size and Premium Type (2020/2021)</t>
  </si>
  <si>
    <t>S-42   PBGC-Insured Plans and Participants by Total Premium Paid (2020/2021)</t>
  </si>
  <si>
    <t xml:space="preserve">S-43   PBGC-Insured Plans and Participants by Variable-Rate Premium Status (1992-2021) </t>
  </si>
  <si>
    <t>VRP Capped at $582</t>
  </si>
  <si>
    <t>- Amounts less than $500,000  display as zero ("---") due to rounding.</t>
  </si>
  <si>
    <t>VRP Capped at $561</t>
  </si>
  <si>
    <t>- Due to rounding of individual items, numbers may not add up.</t>
  </si>
  <si>
    <r>
      <t xml:space="preserve">Single-Employer
Program
</t>
    </r>
    <r>
      <rPr>
        <b/>
        <i/>
        <sz val="9"/>
        <color theme="0"/>
        <rFont val="Arial"/>
        <family val="2"/>
      </rPr>
      <t>($ in millions)</t>
    </r>
  </si>
  <si>
    <r>
      <t xml:space="preserve">Multiemployer
Program
</t>
    </r>
    <r>
      <rPr>
        <b/>
        <i/>
        <sz val="9"/>
        <color theme="0"/>
        <rFont val="Arial"/>
        <family val="2"/>
      </rPr>
      <t>($ in millions)</t>
    </r>
  </si>
  <si>
    <r>
      <t xml:space="preserve">Combined
Programs
</t>
    </r>
    <r>
      <rPr>
        <b/>
        <i/>
        <sz val="9"/>
        <color theme="0"/>
        <rFont val="Arial"/>
        <family val="2"/>
      </rPr>
      <t>($ in millions)</t>
    </r>
  </si>
  <si>
    <t>S-39   PBGC's Historical Premium Rates (1974-2024)</t>
  </si>
  <si>
    <t>S-11   PBGC Claims by Claim Size and Funded Ratio (1975-2022)</t>
  </si>
  <si>
    <t>S-53   PBGC Maximum Guaranteed Benefits (1990-2024)</t>
  </si>
  <si>
    <t>M-16  PBGC Historical Premium Rates (1974-2024)</t>
  </si>
  <si>
    <t>M-19  Administrative Expenses per Participant by Industry and Zone Status (2009-2020)</t>
  </si>
  <si>
    <t>M-20  Administrative Expenses as a Percent of Benefits Paid by Industry and Zone Status (2009-2020)</t>
  </si>
  <si>
    <t>Sources: Form 5500 filings and PBGC Annual Report</t>
  </si>
  <si>
    <t>Zone Status/Participant Status</t>
  </si>
  <si>
    <t>M-4    PBGC Financial Assistance Payments (Post-MPPAA Plans and Special Financial Assistance, 1981-2022)</t>
  </si>
  <si>
    <t>¹ For the initial data collection period (2015 premium filing year), an extended reporting window was established that generally covered a 19.5-month reporting period ending 60 days before the premium filing was submitted. Subsequent premium filings have reporting windows that generally cover a 12-month period beginning from the ending period of the prior premium filing. Beginning with the 2020 premium reporting year, the reporting period was changed to the prior plan year (e.g., 2020 premium filings contain risk transfer information for the 2019 plan year).  Hence, the 2019/2020 premium reporting year generally covers a 16.5-month period beginning from the ending period of the 2018 premium filing.</t>
  </si>
  <si>
    <t>¹ For the initial data collection period (2015 premium filing year), an extended reporting window was established that generally covered a 19.5-month reporting period ending 60 days before the premium filing was submitted. Subsequent premium filings have reporting windows that generally cover a 12-month period beginning from the ending period of the prior premium filing. Beginning with the 2020 premium reporting year, the reporting period was changed to the prior plan year (e.g., 2020 premium filings contain risk transfer information for the 2019 plan year).  Hence, the information shown for the 2019/2020 premium reporting year generally covers a 16.5-month period beginning from the ending period of the 2018 premium filing.
The data presented for the 2015 and 2019/2020 premium reporting years represent periods in excess of 12 months. Lump sums paid to retirees that were reported in the 2015 premium filings have been omitted in order to provide information comparable to subsequent years.</t>
  </si>
  <si>
    <t>- Benefit data presented in this table are based primarily on data provided by the PBGC’s Payment System (PPS).</t>
  </si>
  <si>
    <t>2021 Pension Insurance Data Tables Installment</t>
  </si>
  <si>
    <t>Pension Risk Transfer Tables</t>
  </si>
  <si>
    <t>Multiemployer Supplement Tables</t>
  </si>
  <si>
    <t>Plan Size</t>
  </si>
  <si>
    <t>&lt; 250</t>
  </si>
  <si>
    <t>250 - 499</t>
  </si>
  <si>
    <r>
      <t xml:space="preserve">Amount of Special
Finanacial Assistance Paid
</t>
    </r>
    <r>
      <rPr>
        <b/>
        <i/>
        <sz val="9"/>
        <color theme="0"/>
        <rFont val="Arial"/>
        <family val="2"/>
      </rPr>
      <t>($ milllions)</t>
    </r>
  </si>
  <si>
    <t>Number of
Participants</t>
  </si>
  <si>
    <t>Number
of Plans</t>
  </si>
  <si>
    <t>PBGC Premium Tables</t>
  </si>
  <si>
    <t>Plan Funding Tables</t>
  </si>
  <si>
    <t>Regional/State Information and Maximum Guaranteed Benefits Tables</t>
  </si>
  <si>
    <t>PBGC Maximum Guaranteed Benefits and Premium Rate Tables</t>
  </si>
  <si>
    <r>
      <t xml:space="preserve">No. of Payees at 
End of Fiscal Year
</t>
    </r>
    <r>
      <rPr>
        <i/>
        <sz val="9"/>
        <color theme="0"/>
        <rFont val="Arial"/>
        <family val="2"/>
      </rPr>
      <t>(thousands)</t>
    </r>
  </si>
  <si>
    <r>
      <t xml:space="preserve">No. of Payees at
End of Fiscal Year
</t>
    </r>
    <r>
      <rPr>
        <i/>
        <sz val="9"/>
        <color theme="0"/>
        <rFont val="Arial"/>
        <family val="2"/>
      </rPr>
      <t>(thousands)</t>
    </r>
  </si>
  <si>
    <r>
      <t xml:space="preserve">No. of Payees at
End of Fiscal Year </t>
    </r>
    <r>
      <rPr>
        <b/>
        <vertAlign val="superscript"/>
        <sz val="10"/>
        <color theme="0"/>
        <rFont val="Arial"/>
        <family val="2"/>
      </rPr>
      <t>2</t>
    </r>
    <r>
      <rPr>
        <b/>
        <sz val="10"/>
        <color theme="0"/>
        <rFont val="Arial"/>
        <family val="2"/>
      </rPr>
      <t xml:space="preserve">
</t>
    </r>
    <r>
      <rPr>
        <i/>
        <sz val="9"/>
        <color theme="0"/>
        <rFont val="Arial"/>
        <family val="2"/>
      </rPr>
      <t>(thousands)</t>
    </r>
  </si>
  <si>
    <t>Beginning of
Plan Year</t>
  </si>
  <si>
    <t>Number of
Plan 
Participants</t>
  </si>
  <si>
    <t>The information shown in this installment of the Pension Insurance Data Tables is based on the most currently available information at the time of preparation. For the 2021 Installment, information from Form 5500 filings is for the 2020 plan year, information from PBGC Premium filings is for the 2021 plan year, and information from PBGC operational data is for the 2022 fiscal year.</t>
  </si>
  <si>
    <t>Source: PBGC List of Special Financial Assistance Applications.</t>
  </si>
  <si>
    <t xml:space="preserve"> Recently
Terminated Plans</t>
  </si>
  <si>
    <t xml:space="preserve">&lt; 25   </t>
  </si>
  <si>
    <t xml:space="preserve">≥ 10,000  </t>
  </si>
  <si>
    <r>
      <t xml:space="preserve">Administrative Expenses to Benefits Paid </t>
    </r>
    <r>
      <rPr>
        <i/>
        <sz val="9"/>
        <color theme="0"/>
        <rFont val="Arial"/>
        <family val="2"/>
      </rPr>
      <t>(median)</t>
    </r>
  </si>
  <si>
    <t>M-21  Special Financial Assistance Paid by Plan Size (Fiscal Year 2022)</t>
  </si>
  <si>
    <t>M-22  Special Financial Assistance Paid by Industry (Fiscal Year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</si>
</sst>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 "/>
    <numFmt numFmtId="165" formatCode="#,##0\ "/>
    <numFmt numFmtId="166" formatCode="&quot;$&quot;#,##0"/>
    <numFmt numFmtId="167" formatCode="_(* #,##0_);_(* \(#,##0\);_(* &quot;-&quot;??_);_(@_)"/>
    <numFmt numFmtId="168" formatCode="0.0%"/>
    <numFmt numFmtId="169" formatCode="_(&quot;$&quot;* #,##0_);_(&quot;$&quot;* \(#,##0\);_(&quot;$&quot;* &quot;-&quot;??_);_(@_)"/>
    <numFmt numFmtId="170" formatCode="#,##0________"/>
    <numFmt numFmtId="171" formatCode="&quot;$&quot;#,##0.00"/>
    <numFmt numFmtId="172" formatCode="0.0%_}"/>
    <numFmt numFmtId="173" formatCode="\ \ ####"/>
    <numFmt numFmtId="174" formatCode="0.0%____"/>
    <numFmt numFmtId="175" formatCode="#,##0__________"/>
    <numFmt numFmtId="176" formatCode="&quot;$&quot;#,##0__________"/>
    <numFmt numFmtId="177" formatCode="#,##0_____________}"/>
    <numFmt numFmtId="178" formatCode="0%________________"/>
    <numFmt numFmtId="179" formatCode="0.00%______________"/>
    <numFmt numFmtId="180" formatCode="0.0%_______________}"/>
    <numFmt numFmtId="181" formatCode="0.000%"/>
    <numFmt numFmtId="182" formatCode="#,##0.0"/>
    <numFmt numFmtId="183" formatCode="0.0000000000000"/>
    <numFmt numFmtId="184" formatCode="0.0"/>
    <numFmt numFmtId="185" formatCode="0.0%____________"/>
    <numFmt numFmtId="186" formatCode="0.0%_____}"/>
    <numFmt numFmtId="187" formatCode="&quot;$&quot;#,##0.0"/>
    <numFmt numFmtId="188" formatCode="0%______"/>
    <numFmt numFmtId="189" formatCode="_(* #,##0.000_);_(* \(#,##0.000\);_(* &quot;-&quot;??_);_(@_)"/>
    <numFmt numFmtId="190" formatCode="#,##0.0000"/>
    <numFmt numFmtId="191" formatCode="0.000%_____}"/>
    <numFmt numFmtId="192" formatCode="&quot;$&quot;#,##0.00000_);\(&quot;$&quot;#,##0.00000\)"/>
    <numFmt numFmtId="193" formatCode="&quot;$&quot;#,##0.00000"/>
    <numFmt numFmtId="194" formatCode="###0\ "/>
    <numFmt numFmtId="195" formatCode="&quot;$&quot;#,##0.00\ "/>
    <numFmt numFmtId="196" formatCode="0.0%\ "/>
    <numFmt numFmtId="197" formatCode="0_);\(0\)"/>
    <numFmt numFmtId="198" formatCode="0.0%_________}"/>
    <numFmt numFmtId="199" formatCode="#,##0.00\ "/>
    <numFmt numFmtId="200" formatCode="&quot;$&quot;#,##0.0000_);\(&quot;$&quot;#,##0.0000\)"/>
    <numFmt numFmtId="201" formatCode="&quot;&quot;"/>
  </numFmts>
  <fonts count="116">
    <font>
      <sz val="11"/>
      <color theme="1"/>
      <name val="Calibri"/>
      <family val="2"/>
      <scheme val="minor"/>
    </font>
    <font>
      <sz val="11"/>
      <color theme="1"/>
      <name val="Calibri"/>
      <family val="2"/>
      <scheme val="minor"/>
    </font>
    <font>
      <sz val="10"/>
      <color theme="1"/>
      <name val="Arial"/>
      <family val="2"/>
    </font>
    <font>
      <b/>
      <sz val="10"/>
      <color theme="1"/>
      <name val="Arial"/>
      <family val="2"/>
    </font>
    <font>
      <u/>
      <sz val="10"/>
      <color theme="10"/>
      <name val="Arial"/>
      <family val="2"/>
    </font>
    <font>
      <b/>
      <sz val="10"/>
      <color rgb="FFFF0000"/>
      <name val="Arial"/>
      <family val="2"/>
    </font>
    <font>
      <b/>
      <sz val="14"/>
      <color theme="1"/>
      <name val="Arial"/>
      <family val="2"/>
    </font>
    <font>
      <sz val="11"/>
      <color theme="1"/>
      <name val="Arial"/>
      <family val="2"/>
    </font>
    <font>
      <b/>
      <sz val="10"/>
      <name val="Arial"/>
      <family val="2"/>
    </font>
    <font>
      <b/>
      <sz val="8"/>
      <name val="Arial"/>
      <family val="2"/>
    </font>
    <font>
      <b/>
      <i/>
      <sz val="8"/>
      <name val="Arial"/>
      <family val="2"/>
    </font>
    <font>
      <b/>
      <sz val="9"/>
      <name val="Arial"/>
      <family val="2"/>
    </font>
    <font>
      <b/>
      <sz val="8"/>
      <color theme="1"/>
      <name val="Arial"/>
      <family val="2"/>
    </font>
    <font>
      <b/>
      <i/>
      <sz val="8"/>
      <color theme="1"/>
      <name val="Arial"/>
      <family val="2"/>
    </font>
    <font>
      <b/>
      <sz val="9"/>
      <color theme="1"/>
      <name val="Arial"/>
      <family val="2"/>
    </font>
    <font>
      <sz val="8"/>
      <color theme="1"/>
      <name val="Arial"/>
      <family val="2"/>
    </font>
    <font>
      <b/>
      <sz val="10"/>
      <color theme="9" tint="-0.249977111117893"/>
      <name val="Arial"/>
      <family val="2"/>
    </font>
    <font>
      <b/>
      <vertAlign val="superscript"/>
      <sz val="10"/>
      <name val="Arial"/>
      <family val="2"/>
    </font>
    <font>
      <sz val="10"/>
      <name val="Arial"/>
      <family val="2"/>
    </font>
    <font>
      <vertAlign val="superscript"/>
      <sz val="10"/>
      <name val="Arial"/>
      <family val="2"/>
    </font>
    <font>
      <b/>
      <sz val="16"/>
      <color indexed="9"/>
      <name val="Arial"/>
      <family val="2"/>
    </font>
    <font>
      <sz val="9"/>
      <color theme="1"/>
      <name val="Arial"/>
      <family val="2"/>
    </font>
    <font>
      <b/>
      <i/>
      <sz val="9"/>
      <name val="Arial"/>
      <family val="2"/>
    </font>
    <font>
      <u/>
      <sz val="11"/>
      <color theme="10"/>
      <name val="Calibri"/>
      <family val="2"/>
      <scheme val="minor"/>
    </font>
    <font>
      <b/>
      <sz val="16"/>
      <name val="Arial"/>
      <family val="2"/>
    </font>
    <font>
      <b/>
      <sz val="16"/>
      <color theme="0"/>
      <name val="Arial"/>
      <family val="2"/>
    </font>
    <font>
      <b/>
      <sz val="10"/>
      <color theme="0"/>
      <name val="Arial"/>
      <family val="2"/>
    </font>
    <font>
      <b/>
      <vertAlign val="superscript"/>
      <sz val="10"/>
      <color theme="0"/>
      <name val="Arial"/>
      <family val="2"/>
    </font>
    <font>
      <b/>
      <sz val="12"/>
      <color theme="0"/>
      <name val="Arial"/>
      <family val="2"/>
    </font>
    <font>
      <sz val="10"/>
      <color theme="0"/>
      <name val="Arial"/>
      <family val="2"/>
    </font>
    <font>
      <b/>
      <sz val="14"/>
      <color theme="0"/>
      <name val="Arial"/>
      <family val="2"/>
    </font>
    <font>
      <b/>
      <sz val="10"/>
      <color rgb="FF002060"/>
      <name val="Arial"/>
      <family val="2"/>
    </font>
    <font>
      <sz val="12"/>
      <color theme="0"/>
      <name val="Arial"/>
      <family val="2"/>
    </font>
    <font>
      <b/>
      <vertAlign val="superscript"/>
      <sz val="12"/>
      <color theme="0"/>
      <name val="Arial"/>
      <family val="2"/>
    </font>
    <font>
      <i/>
      <sz val="9"/>
      <color theme="0"/>
      <name val="Arial"/>
      <family val="2"/>
    </font>
    <font>
      <b/>
      <sz val="9"/>
      <color theme="0"/>
      <name val="Arial"/>
      <family val="2"/>
    </font>
    <font>
      <b/>
      <sz val="11"/>
      <color theme="1"/>
      <name val="Arial"/>
      <family val="2"/>
    </font>
    <font>
      <b/>
      <sz val="11"/>
      <color theme="0"/>
      <name val="Arial"/>
      <family val="2"/>
    </font>
    <font>
      <vertAlign val="superscript"/>
      <sz val="10"/>
      <color theme="1"/>
      <name val="Arial"/>
      <family val="2"/>
    </font>
    <font>
      <b/>
      <sz val="10"/>
      <color indexed="10"/>
      <name val="Arial"/>
      <family val="2"/>
    </font>
    <font>
      <b/>
      <vertAlign val="superscript"/>
      <sz val="8"/>
      <name val="Arial"/>
      <family val="2"/>
    </font>
    <font>
      <b/>
      <i/>
      <sz val="9"/>
      <color theme="0"/>
      <name val="Arial"/>
      <family val="2"/>
    </font>
    <font>
      <b/>
      <sz val="8"/>
      <color rgb="FFFF0000"/>
      <name val="Arial"/>
      <family val="2"/>
    </font>
    <font>
      <b/>
      <i/>
      <sz val="10"/>
      <color theme="0"/>
      <name val="Arial"/>
      <family val="2"/>
    </font>
    <font>
      <b/>
      <sz val="10"/>
      <name val="Arial"/>
      <family val="1"/>
      <charset val="2"/>
    </font>
    <font>
      <b/>
      <sz val="10"/>
      <color rgb="FFFF0000"/>
      <name val="Webdings"/>
      <family val="1"/>
      <charset val="2"/>
    </font>
    <font>
      <b/>
      <sz val="10"/>
      <color theme="5"/>
      <name val="Webdings"/>
      <family val="1"/>
      <charset val="2"/>
    </font>
    <font>
      <b/>
      <sz val="10"/>
      <color theme="5"/>
      <name val="Arial"/>
      <family val="2"/>
    </font>
    <font>
      <b/>
      <sz val="10"/>
      <color theme="7"/>
      <name val="Webdings"/>
      <family val="1"/>
      <charset val="2"/>
    </font>
    <font>
      <b/>
      <sz val="10"/>
      <color theme="7"/>
      <name val="Arial"/>
      <family val="2"/>
    </font>
    <font>
      <b/>
      <sz val="10"/>
      <color rgb="FF00B050"/>
      <name val="Webdings"/>
      <family val="1"/>
      <charset val="2"/>
    </font>
    <font>
      <b/>
      <i/>
      <sz val="8"/>
      <color theme="0"/>
      <name val="Arial"/>
      <family val="2"/>
    </font>
    <font>
      <b/>
      <sz val="10"/>
      <color theme="7"/>
      <name val="Qarial"/>
    </font>
    <font>
      <b/>
      <sz val="10"/>
      <color theme="1"/>
      <name val="Qarial"/>
    </font>
    <font>
      <b/>
      <sz val="10"/>
      <color rgb="FF216B47"/>
      <name val="Arial"/>
      <family val="2"/>
    </font>
    <font>
      <sz val="16"/>
      <color theme="1"/>
      <name val="Arial"/>
      <family val="2"/>
    </font>
    <font>
      <b/>
      <sz val="18"/>
      <name val="Arial"/>
      <family val="2"/>
    </font>
    <font>
      <sz val="11"/>
      <color theme="0"/>
      <name val="Arial"/>
      <family val="2"/>
    </font>
    <font>
      <sz val="9"/>
      <color theme="0"/>
      <name val="Arial"/>
      <family val="2"/>
    </font>
    <font>
      <b/>
      <vertAlign val="superscript"/>
      <sz val="8"/>
      <color theme="1"/>
      <name val="Arial"/>
      <family val="2"/>
    </font>
    <font>
      <sz val="8"/>
      <name val="Arial"/>
      <family val="2"/>
    </font>
    <font>
      <sz val="8"/>
      <color rgb="FFFF0000"/>
      <name val="Arial"/>
      <family val="2"/>
    </font>
    <font>
      <b/>
      <i/>
      <sz val="8"/>
      <color rgb="FF0070C0"/>
      <name val="Arial"/>
      <family val="2"/>
    </font>
    <font>
      <i/>
      <sz val="10"/>
      <color theme="0"/>
      <name val="Arial"/>
      <family val="2"/>
    </font>
    <font>
      <b/>
      <sz val="12"/>
      <name val="Arial"/>
      <family val="2"/>
    </font>
    <font>
      <sz val="10"/>
      <color theme="9" tint="-0.499984740745262"/>
      <name val="Arial"/>
      <family val="2"/>
    </font>
    <font>
      <b/>
      <sz val="10"/>
      <color rgb="FFC00000"/>
      <name val="Arial"/>
      <family val="2"/>
    </font>
    <font>
      <b/>
      <sz val="16"/>
      <color rgb="FFFFFFFF"/>
      <name val="Arial"/>
      <family val="2"/>
    </font>
    <font>
      <b/>
      <sz val="12"/>
      <color theme="1"/>
      <name val="Arial"/>
      <family val="2"/>
    </font>
    <font>
      <b/>
      <vertAlign val="superscript"/>
      <sz val="10"/>
      <color theme="1"/>
      <name val="Arial"/>
      <family val="2"/>
    </font>
    <font>
      <b/>
      <u/>
      <sz val="11"/>
      <color rgb="FFFF0000"/>
      <name val="Calibri"/>
      <family val="2"/>
      <scheme val="minor"/>
    </font>
    <font>
      <u/>
      <sz val="10"/>
      <name val="Arial"/>
      <family val="2"/>
    </font>
    <font>
      <b/>
      <sz val="8"/>
      <name val="Arial Nova"/>
      <family val="2"/>
    </font>
    <font>
      <b/>
      <sz val="11"/>
      <color rgb="FFFF0000"/>
      <name val="Arial"/>
      <family val="2"/>
    </font>
    <font>
      <sz val="11"/>
      <color rgb="FFFF0000"/>
      <name val="Arial"/>
      <family val="2"/>
    </font>
    <font>
      <sz val="11"/>
      <name val="Arial"/>
      <family val="2"/>
    </font>
    <font>
      <b/>
      <sz val="10"/>
      <name val="Arial Nova"/>
      <family val="2"/>
    </font>
    <font>
      <b/>
      <sz val="8"/>
      <color theme="1"/>
      <name val="Arial Nova"/>
      <family val="2"/>
    </font>
    <font>
      <b/>
      <sz val="9"/>
      <name val="Arial Nova"/>
      <family val="2"/>
    </font>
    <font>
      <i/>
      <sz val="8"/>
      <color theme="0"/>
      <name val="Arial"/>
      <family val="2"/>
    </font>
    <font>
      <sz val="10"/>
      <color theme="1"/>
      <name val="Arial Nova"/>
      <family val="2"/>
    </font>
    <font>
      <b/>
      <sz val="10"/>
      <color theme="0"/>
      <name val="Calibri"/>
      <family val="2"/>
    </font>
    <font>
      <b/>
      <sz val="8"/>
      <color theme="0"/>
      <name val="Arial"/>
      <family val="2"/>
    </font>
    <font>
      <b/>
      <sz val="6"/>
      <color theme="0"/>
      <name val="Arial"/>
      <family val="2"/>
    </font>
    <font>
      <b/>
      <i/>
      <sz val="9"/>
      <color theme="1"/>
      <name val="Arial"/>
      <family val="2"/>
    </font>
    <font>
      <b/>
      <sz val="8.5"/>
      <color theme="0"/>
      <name val="Arial"/>
      <family val="2"/>
    </font>
    <font>
      <sz val="10"/>
      <color rgb="FF002060"/>
      <name val="Arial"/>
      <family val="2"/>
    </font>
    <font>
      <b/>
      <sz val="16"/>
      <color rgb="FF002060"/>
      <name val="Arial"/>
      <family val="2"/>
    </font>
    <font>
      <b/>
      <sz val="10"/>
      <name val="Calibri"/>
      <family val="2"/>
    </font>
    <font>
      <sz val="16"/>
      <name val="Arial"/>
      <family val="2"/>
    </font>
    <font>
      <b/>
      <i/>
      <sz val="8"/>
      <color rgb="FFFF0000"/>
      <name val="Arial"/>
      <family val="2"/>
    </font>
    <font>
      <sz val="12"/>
      <color theme="1"/>
      <name val="Arial"/>
      <family val="2"/>
    </font>
    <font>
      <sz val="9"/>
      <color rgb="FF000000"/>
      <name val="Arial"/>
      <family val="2"/>
    </font>
    <font>
      <b/>
      <sz val="9"/>
      <color rgb="FF000000"/>
      <name val="Arial"/>
      <family val="2"/>
    </font>
    <font>
      <b/>
      <sz val="8"/>
      <color rgb="FF000000"/>
      <name val="Arial"/>
      <family val="2"/>
    </font>
    <font>
      <b/>
      <i/>
      <sz val="9"/>
      <color rgb="FF000000"/>
      <name val="Arial"/>
      <family val="2"/>
    </font>
    <font>
      <b/>
      <vertAlign val="superscript"/>
      <sz val="11"/>
      <color theme="0"/>
      <name val="Arial"/>
      <family val="2"/>
    </font>
    <font>
      <b/>
      <sz val="10"/>
      <color indexed="8"/>
      <name val="Arial"/>
      <family val="2"/>
    </font>
    <font>
      <sz val="10"/>
      <color indexed="8"/>
      <name val="Arial"/>
      <family val="2"/>
    </font>
    <font>
      <i/>
      <sz val="9"/>
      <name val="Arial"/>
      <family val="2"/>
    </font>
    <font>
      <vertAlign val="superscript"/>
      <sz val="9"/>
      <color theme="0"/>
      <name val="Arial"/>
      <family val="2"/>
    </font>
    <font>
      <i/>
      <vertAlign val="superscript"/>
      <sz val="9"/>
      <color theme="0"/>
      <name val="Arial"/>
      <family val="2"/>
    </font>
    <font>
      <sz val="10"/>
      <color rgb="FFFF0000"/>
      <name val="Arial"/>
      <family val="2"/>
    </font>
    <font>
      <b/>
      <sz val="9"/>
      <color rgb="FFFF0000"/>
      <name val="Arial"/>
      <family val="2"/>
    </font>
    <font>
      <sz val="9"/>
      <color rgb="FFFF0000"/>
      <name val="Arial"/>
      <family val="2"/>
    </font>
    <font>
      <sz val="8"/>
      <color theme="1"/>
      <name val="Arial Nova"/>
      <family val="2"/>
    </font>
    <font>
      <sz val="9"/>
      <color theme="1"/>
      <name val="Arial Nova"/>
      <family val="2"/>
    </font>
    <font>
      <b/>
      <i/>
      <sz val="8"/>
      <color rgb="FFFF0000"/>
      <name val="Arial Nova"/>
      <family val="2"/>
    </font>
    <font>
      <b/>
      <sz val="10"/>
      <color indexed="8"/>
      <name val="Arial Nova"/>
      <family val="2"/>
    </font>
    <font>
      <b/>
      <sz val="9"/>
      <color indexed="8"/>
      <name val="Arial Nova"/>
      <family val="2"/>
    </font>
    <font>
      <sz val="8"/>
      <name val="Arial Nova"/>
      <family val="2"/>
    </font>
    <font>
      <b/>
      <sz val="9"/>
      <color indexed="8"/>
      <name val="Arial"/>
      <family val="2"/>
    </font>
    <font>
      <b/>
      <vertAlign val="superscript"/>
      <sz val="8"/>
      <color rgb="FF000000"/>
      <name val="Arial"/>
      <family val="2"/>
    </font>
    <font>
      <sz val="8"/>
      <name val="Calibri"/>
      <family val="2"/>
      <scheme val="minor"/>
    </font>
    <font>
      <b/>
      <sz val="10"/>
      <color rgb="FF7A0000"/>
      <name val="Webdings"/>
      <family val="1"/>
      <charset val="2"/>
    </font>
    <font>
      <b/>
      <sz val="10"/>
      <color rgb="FF7A0000"/>
      <name val="Arial"/>
      <family val="2"/>
    </font>
  </fonts>
  <fills count="15">
    <fill>
      <patternFill patternType="none"/>
    </fill>
    <fill>
      <patternFill patternType="gray125"/>
    </fill>
    <fill>
      <patternFill patternType="solid">
        <fgColor rgb="FF002060"/>
        <bgColor indexed="64"/>
      </patternFill>
    </fill>
    <fill>
      <patternFill patternType="solid">
        <fgColor rgb="FFEDEDED"/>
        <bgColor indexed="64"/>
      </patternFill>
    </fill>
    <fill>
      <patternFill patternType="solid">
        <fgColor theme="8" tint="-0.249977111117893"/>
        <bgColor indexed="64"/>
      </patternFill>
    </fill>
    <fill>
      <patternFill patternType="solid">
        <fgColor rgb="FF216B47"/>
        <bgColor indexed="64"/>
      </patternFill>
    </fill>
    <fill>
      <patternFill patternType="solid">
        <fgColor rgb="FF2F75B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6" tint="0.79998168889431442"/>
        <bgColor theme="6" tint="0.79998168889431442"/>
      </patternFill>
    </fill>
    <fill>
      <patternFill patternType="solid">
        <fgColor rgb="FFEDEDED"/>
        <bgColor theme="6" tint="0.79998168889431442"/>
      </patternFill>
    </fill>
    <fill>
      <patternFill patternType="solid">
        <fgColor rgb="FF00B0F0"/>
        <bgColor indexed="64"/>
      </patternFill>
    </fill>
    <fill>
      <patternFill patternType="solid">
        <fgColor theme="6" tint="0.79998168889431442"/>
        <bgColor indexed="64"/>
      </patternFill>
    </fill>
  </fills>
  <borders count="351">
    <border>
      <left/>
      <right/>
      <top/>
      <bottom/>
      <diagonal/>
    </border>
    <border>
      <left/>
      <right style="thin">
        <color rgb="FFDBDBDB"/>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style="thin">
        <color rgb="FF002060"/>
      </bottom>
      <diagonal/>
    </border>
    <border>
      <left style="thin">
        <color rgb="FFDBDBDB"/>
      </left>
      <right/>
      <top/>
      <bottom/>
      <diagonal/>
    </border>
    <border>
      <left/>
      <right/>
      <top style="thin">
        <color theme="0"/>
      </top>
      <bottom/>
      <diagonal/>
    </border>
    <border>
      <left/>
      <right/>
      <top/>
      <bottom style="medium">
        <color rgb="FF216B47"/>
      </bottom>
      <diagonal/>
    </border>
    <border>
      <left style="thin">
        <color rgb="FFDBDBDB"/>
      </left>
      <right/>
      <top/>
      <bottom style="medium">
        <color rgb="FF216B47"/>
      </bottom>
      <diagonal/>
    </border>
    <border>
      <left/>
      <right style="thin">
        <color rgb="FFDBDBDB"/>
      </right>
      <top/>
      <bottom style="medium">
        <color rgb="FF216B47"/>
      </bottom>
      <diagonal/>
    </border>
    <border>
      <left/>
      <right/>
      <top/>
      <bottom style="medium">
        <color rgb="FF002060"/>
      </bottom>
      <diagonal/>
    </border>
    <border>
      <left style="medium">
        <color rgb="FFDBDBDB"/>
      </left>
      <right/>
      <top/>
      <bottom/>
      <diagonal/>
    </border>
    <border>
      <left/>
      <right style="medium">
        <color rgb="FFDBDBDB"/>
      </right>
      <top/>
      <bottom/>
      <diagonal/>
    </border>
    <border>
      <left style="medium">
        <color rgb="FFDBDBDB"/>
      </left>
      <right/>
      <top/>
      <bottom style="medium">
        <color rgb="FF002060"/>
      </bottom>
      <diagonal/>
    </border>
    <border>
      <left/>
      <right style="medium">
        <color rgb="FFDBDBDB"/>
      </right>
      <top/>
      <bottom style="medium">
        <color rgb="FF002060"/>
      </bottom>
      <diagonal/>
    </border>
    <border>
      <left style="medium">
        <color rgb="FFDBDBDB"/>
      </left>
      <right/>
      <top/>
      <bottom style="medium">
        <color rgb="FF216B47"/>
      </bottom>
      <diagonal/>
    </border>
    <border>
      <left/>
      <right style="medium">
        <color rgb="FFDBDBDB"/>
      </right>
      <top/>
      <bottom style="medium">
        <color rgb="FF216B47"/>
      </bottom>
      <diagonal/>
    </border>
    <border>
      <left style="thin">
        <color rgb="FFDBDBDB"/>
      </left>
      <right/>
      <top/>
      <bottom style="medium">
        <color rgb="FF002060"/>
      </bottom>
      <diagonal/>
    </border>
    <border>
      <left/>
      <right style="thin">
        <color rgb="FFDBDBDB"/>
      </right>
      <top/>
      <bottom style="medium">
        <color rgb="FF002060"/>
      </bottom>
      <diagonal/>
    </border>
    <border>
      <left style="thin">
        <color theme="0"/>
      </left>
      <right/>
      <top/>
      <bottom/>
      <diagonal/>
    </border>
    <border>
      <left/>
      <right style="thin">
        <color theme="0"/>
      </right>
      <top/>
      <bottom/>
      <diagonal/>
    </border>
    <border>
      <left style="medium">
        <color rgb="FF216B47"/>
      </left>
      <right/>
      <top style="medium">
        <color rgb="FF216B47"/>
      </top>
      <bottom style="medium">
        <color rgb="FF216B47"/>
      </bottom>
      <diagonal/>
    </border>
    <border>
      <left/>
      <right/>
      <top style="medium">
        <color rgb="FF216B47"/>
      </top>
      <bottom style="medium">
        <color rgb="FF216B47"/>
      </bottom>
      <diagonal/>
    </border>
    <border>
      <left/>
      <right style="medium">
        <color rgb="FF216B47"/>
      </right>
      <top style="medium">
        <color rgb="FF216B47"/>
      </top>
      <bottom style="medium">
        <color rgb="FF216B47"/>
      </bottom>
      <diagonal/>
    </border>
    <border>
      <left style="medium">
        <color rgb="FFDBDBDB"/>
      </left>
      <right/>
      <top style="medium">
        <color rgb="FF216B47"/>
      </top>
      <bottom/>
      <diagonal/>
    </border>
    <border>
      <left/>
      <right/>
      <top style="medium">
        <color rgb="FF216B47"/>
      </top>
      <bottom/>
      <diagonal/>
    </border>
    <border>
      <left/>
      <right style="medium">
        <color rgb="FFDBDBDB"/>
      </right>
      <top style="medium">
        <color rgb="FF216B47"/>
      </top>
      <bottom/>
      <diagonal/>
    </border>
    <border>
      <left style="medium">
        <color theme="0"/>
      </left>
      <right/>
      <top style="medium">
        <color rgb="FF216B47"/>
      </top>
      <bottom style="medium">
        <color rgb="FF216B47"/>
      </bottom>
      <diagonal/>
    </border>
    <border>
      <left/>
      <right style="medium">
        <color theme="0"/>
      </right>
      <top style="medium">
        <color rgb="FF216B47"/>
      </top>
      <bottom style="medium">
        <color rgb="FF216B47"/>
      </bottom>
      <diagonal/>
    </border>
    <border>
      <left style="medium">
        <color rgb="FFDBDBDB"/>
      </left>
      <right style="medium">
        <color rgb="FFDBDBDB"/>
      </right>
      <top/>
      <bottom/>
      <diagonal/>
    </border>
    <border>
      <left style="medium">
        <color rgb="FFDBDBDB"/>
      </left>
      <right/>
      <top style="medium">
        <color rgb="FF216B47"/>
      </top>
      <bottom style="medium">
        <color rgb="FFDBDBDB"/>
      </bottom>
      <diagonal/>
    </border>
    <border>
      <left/>
      <right style="medium">
        <color rgb="FFDBDBDB"/>
      </right>
      <top style="medium">
        <color rgb="FF216B47"/>
      </top>
      <bottom style="medium">
        <color rgb="FFDBDBDB"/>
      </bottom>
      <diagonal/>
    </border>
    <border>
      <left/>
      <right/>
      <top style="medium">
        <color rgb="FF216B47"/>
      </top>
      <bottom style="medium">
        <color rgb="FFDBDBDB"/>
      </bottom>
      <diagonal/>
    </border>
    <border>
      <left style="thin">
        <color theme="0"/>
      </left>
      <right/>
      <top style="medium">
        <color rgb="FF216B47"/>
      </top>
      <bottom style="medium">
        <color rgb="FF216B47"/>
      </bottom>
      <diagonal/>
    </border>
    <border>
      <left/>
      <right style="thin">
        <color theme="0"/>
      </right>
      <top style="medium">
        <color rgb="FF216B47"/>
      </top>
      <bottom style="medium">
        <color rgb="FF216B47"/>
      </bottom>
      <diagonal/>
    </border>
    <border>
      <left style="medium">
        <color rgb="FFDBDBDB"/>
      </left>
      <right/>
      <top/>
      <bottom style="medium">
        <color rgb="FFDBDBDB"/>
      </bottom>
      <diagonal/>
    </border>
    <border>
      <left style="medium">
        <color rgb="FFDBDBDB"/>
      </left>
      <right/>
      <top style="medium">
        <color rgb="FFDBDBDB"/>
      </top>
      <bottom style="medium">
        <color rgb="FF216B47"/>
      </bottom>
      <diagonal/>
    </border>
    <border>
      <left style="medium">
        <color rgb="FF216B47"/>
      </left>
      <right style="medium">
        <color rgb="FFDBDBDB"/>
      </right>
      <top/>
      <bottom style="medium">
        <color rgb="FFDBDBDB"/>
      </bottom>
      <diagonal/>
    </border>
    <border>
      <left style="medium">
        <color rgb="FF216B47"/>
      </left>
      <right style="medium">
        <color rgb="FFDBDBDB"/>
      </right>
      <top style="medium">
        <color rgb="FFDBDBDB"/>
      </top>
      <bottom style="medium">
        <color rgb="FF216B47"/>
      </bottom>
      <diagonal/>
    </border>
    <border>
      <left style="medium">
        <color rgb="FF216B47"/>
      </left>
      <right style="medium">
        <color rgb="FFDBDBDB"/>
      </right>
      <top style="medium">
        <color rgb="FF216B47"/>
      </top>
      <bottom style="medium">
        <color rgb="FFDBDBDB"/>
      </bottom>
      <diagonal/>
    </border>
    <border>
      <left style="medium">
        <color rgb="FFDBDBDB"/>
      </left>
      <right style="medium">
        <color rgb="FFDBDBDB"/>
      </right>
      <top/>
      <bottom style="medium">
        <color theme="9" tint="0.39994506668294322"/>
      </bottom>
      <diagonal/>
    </border>
    <border>
      <left style="medium">
        <color theme="9" tint="0.39994506668294322"/>
      </left>
      <right style="medium">
        <color rgb="FFDBDBDB"/>
      </right>
      <top style="medium">
        <color theme="9" tint="0.39994506668294322"/>
      </top>
      <bottom style="medium">
        <color theme="9" tint="0.39994506668294322"/>
      </bottom>
      <diagonal/>
    </border>
    <border>
      <left style="medium">
        <color rgb="FFDBDBDB"/>
      </left>
      <right style="medium">
        <color rgb="FFDBDBDB"/>
      </right>
      <top style="medium">
        <color theme="9" tint="0.39994506668294322"/>
      </top>
      <bottom style="medium">
        <color theme="9" tint="0.39994506668294322"/>
      </bottom>
      <diagonal/>
    </border>
    <border>
      <left style="medium">
        <color rgb="FFDBDBDB"/>
      </left>
      <right style="medium">
        <color theme="9" tint="0.39994506668294322"/>
      </right>
      <top style="medium">
        <color theme="9" tint="0.39994506668294322"/>
      </top>
      <bottom style="medium">
        <color theme="9" tint="0.39994506668294322"/>
      </bottom>
      <diagonal/>
    </border>
    <border>
      <left style="medium">
        <color rgb="FFDBDBDB"/>
      </left>
      <right style="thin">
        <color rgb="FFDBDBDB"/>
      </right>
      <top/>
      <bottom style="thin">
        <color rgb="FFDBDBDB"/>
      </bottom>
      <diagonal/>
    </border>
    <border>
      <left style="thin">
        <color rgb="FFDBDBDB"/>
      </left>
      <right style="thin">
        <color rgb="FFDBDBDB"/>
      </right>
      <top/>
      <bottom style="thin">
        <color rgb="FFDBDBDB"/>
      </bottom>
      <diagonal/>
    </border>
    <border>
      <left style="thin">
        <color rgb="FFDBDBDB"/>
      </left>
      <right style="medium">
        <color rgb="FFDBDBDB"/>
      </right>
      <top/>
      <bottom style="thin">
        <color rgb="FFDBDBDB"/>
      </bottom>
      <diagonal/>
    </border>
    <border>
      <left style="medium">
        <color rgb="FFDBDBDB"/>
      </left>
      <right style="thin">
        <color rgb="FFDBDBDB"/>
      </right>
      <top style="thin">
        <color rgb="FFDBDBDB"/>
      </top>
      <bottom style="thin">
        <color rgb="FFDBDBDB"/>
      </bottom>
      <diagonal/>
    </border>
    <border>
      <left style="thin">
        <color rgb="FFDBDBDB"/>
      </left>
      <right style="thin">
        <color rgb="FFDBDBDB"/>
      </right>
      <top style="thin">
        <color rgb="FFDBDBDB"/>
      </top>
      <bottom style="thin">
        <color rgb="FFDBDBDB"/>
      </bottom>
      <diagonal/>
    </border>
    <border>
      <left style="thin">
        <color rgb="FFDBDBDB"/>
      </left>
      <right style="medium">
        <color rgb="FFDBDBDB"/>
      </right>
      <top style="thin">
        <color rgb="FFDBDBDB"/>
      </top>
      <bottom style="thin">
        <color rgb="FFDBDBDB"/>
      </bottom>
      <diagonal/>
    </border>
    <border>
      <left style="medium">
        <color rgb="FFDBDBDB"/>
      </left>
      <right style="thin">
        <color rgb="FFDBDBDB"/>
      </right>
      <top style="thin">
        <color rgb="FFDBDBDB"/>
      </top>
      <bottom style="medium">
        <color theme="9" tint="-0.24994659260841701"/>
      </bottom>
      <diagonal/>
    </border>
    <border>
      <left style="thin">
        <color rgb="FFDBDBDB"/>
      </left>
      <right style="thin">
        <color rgb="FFDBDBDB"/>
      </right>
      <top style="thin">
        <color rgb="FFDBDBDB"/>
      </top>
      <bottom style="medium">
        <color theme="9" tint="-0.24994659260841701"/>
      </bottom>
      <diagonal/>
    </border>
    <border>
      <left style="thin">
        <color rgb="FFDBDBDB"/>
      </left>
      <right style="medium">
        <color rgb="FFDBDBDB"/>
      </right>
      <top style="thin">
        <color rgb="FFDBDBDB"/>
      </top>
      <bottom style="medium">
        <color theme="9" tint="-0.24994659260841701"/>
      </bottom>
      <diagonal/>
    </border>
    <border>
      <left style="medium">
        <color theme="9" tint="0.39994506668294322"/>
      </left>
      <right/>
      <top style="medium">
        <color theme="9" tint="-0.24994659260841701"/>
      </top>
      <bottom style="medium">
        <color theme="9" tint="0.39994506668294322"/>
      </bottom>
      <diagonal/>
    </border>
    <border>
      <left/>
      <right/>
      <top style="medium">
        <color theme="9" tint="-0.24994659260841701"/>
      </top>
      <bottom style="medium">
        <color theme="9" tint="0.39994506668294322"/>
      </bottom>
      <diagonal/>
    </border>
    <border>
      <left/>
      <right style="medium">
        <color theme="9" tint="0.39994506668294322"/>
      </right>
      <top style="medium">
        <color theme="9" tint="-0.24994659260841701"/>
      </top>
      <bottom style="medium">
        <color theme="9" tint="0.39994506668294322"/>
      </bottom>
      <diagonal/>
    </border>
    <border>
      <left style="medium">
        <color theme="9" tint="-0.24994659260841701"/>
      </left>
      <right style="thin">
        <color theme="0"/>
      </right>
      <top style="medium">
        <color theme="9" tint="-0.24994659260841701"/>
      </top>
      <bottom style="thin">
        <color theme="0"/>
      </bottom>
      <diagonal/>
    </border>
    <border>
      <left style="thin">
        <color theme="0"/>
      </left>
      <right style="thin">
        <color theme="0"/>
      </right>
      <top style="medium">
        <color theme="9" tint="-0.24994659260841701"/>
      </top>
      <bottom style="thin">
        <color theme="0"/>
      </bottom>
      <diagonal/>
    </border>
    <border>
      <left style="thin">
        <color theme="0"/>
      </left>
      <right style="medium">
        <color theme="9" tint="-0.24994659260841701"/>
      </right>
      <top style="medium">
        <color theme="9" tint="-0.24994659260841701"/>
      </top>
      <bottom style="thin">
        <color theme="0"/>
      </bottom>
      <diagonal/>
    </border>
    <border>
      <left style="medium">
        <color rgb="FF216B47"/>
      </left>
      <right style="thin">
        <color theme="0"/>
      </right>
      <top style="thin">
        <color theme="0"/>
      </top>
      <bottom style="medium">
        <color rgb="FF216B47"/>
      </bottom>
      <diagonal/>
    </border>
    <border>
      <left style="thin">
        <color theme="0"/>
      </left>
      <right style="thin">
        <color theme="0"/>
      </right>
      <top style="thin">
        <color theme="0"/>
      </top>
      <bottom style="medium">
        <color rgb="FF216B47"/>
      </bottom>
      <diagonal/>
    </border>
    <border>
      <left style="thin">
        <color theme="0"/>
      </left>
      <right style="medium">
        <color rgb="FF216B47"/>
      </right>
      <top style="thin">
        <color theme="0"/>
      </top>
      <bottom style="medium">
        <color rgb="FF216B47"/>
      </bottom>
      <diagonal/>
    </border>
    <border>
      <left style="medium">
        <color rgb="FF2F75B5"/>
      </left>
      <right/>
      <top style="medium">
        <color rgb="FF2F75B5"/>
      </top>
      <bottom/>
      <diagonal/>
    </border>
    <border>
      <left/>
      <right/>
      <top style="medium">
        <color rgb="FF2F75B5"/>
      </top>
      <bottom/>
      <diagonal/>
    </border>
    <border>
      <left/>
      <right style="medium">
        <color rgb="FF2F75B5"/>
      </right>
      <top style="medium">
        <color rgb="FF2F75B5"/>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2F75B5"/>
      </left>
      <right/>
      <top style="medium">
        <color rgb="FF2F75B5"/>
      </top>
      <bottom style="medium">
        <color rgb="FF002060"/>
      </bottom>
      <diagonal/>
    </border>
    <border>
      <left/>
      <right/>
      <top style="medium">
        <color rgb="FF2F75B5"/>
      </top>
      <bottom style="medium">
        <color rgb="FF002060"/>
      </bottom>
      <diagonal/>
    </border>
    <border>
      <left/>
      <right style="medium">
        <color rgb="FF2F75B5"/>
      </right>
      <top style="medium">
        <color rgb="FF2F75B5"/>
      </top>
      <bottom style="medium">
        <color rgb="FF002060"/>
      </bottom>
      <diagonal/>
    </border>
    <border>
      <left style="medium">
        <color rgb="FF002060"/>
      </left>
      <right/>
      <top style="medium">
        <color rgb="FF002060"/>
      </top>
      <bottom/>
      <diagonal/>
    </border>
    <border>
      <left/>
      <right/>
      <top style="medium">
        <color rgb="FF002060"/>
      </top>
      <bottom/>
      <diagonal/>
    </border>
    <border>
      <left/>
      <right/>
      <top style="medium">
        <color rgb="FF002060"/>
      </top>
      <bottom style="thin">
        <color theme="0"/>
      </bottom>
      <diagonal/>
    </border>
    <border>
      <left/>
      <right style="medium">
        <color rgb="FF002060"/>
      </right>
      <top style="medium">
        <color rgb="FF002060"/>
      </top>
      <bottom style="thin">
        <color theme="0"/>
      </bottom>
      <diagonal/>
    </border>
    <border>
      <left style="medium">
        <color rgb="FF002060"/>
      </left>
      <right/>
      <top/>
      <bottom style="medium">
        <color rgb="FF002060"/>
      </bottom>
      <diagonal/>
    </border>
    <border>
      <left/>
      <right style="medium">
        <color rgb="FF002060"/>
      </right>
      <top/>
      <bottom style="medium">
        <color rgb="FF002060"/>
      </bottom>
      <diagonal/>
    </border>
    <border>
      <left style="thin">
        <color theme="0"/>
      </left>
      <right/>
      <top style="medium">
        <color rgb="FF002060"/>
      </top>
      <bottom/>
      <diagonal/>
    </border>
    <border>
      <left/>
      <right style="thin">
        <color theme="0"/>
      </right>
      <top style="medium">
        <color rgb="FF002060"/>
      </top>
      <bottom/>
      <diagonal/>
    </border>
    <border>
      <left/>
      <right style="medium">
        <color rgb="FF002060"/>
      </right>
      <top style="medium">
        <color rgb="FF002060"/>
      </top>
      <bottom/>
      <diagonal/>
    </border>
    <border>
      <left style="thin">
        <color theme="0"/>
      </left>
      <right/>
      <top/>
      <bottom style="medium">
        <color rgb="FF002060"/>
      </bottom>
      <diagonal/>
    </border>
    <border>
      <left/>
      <right style="thin">
        <color theme="0"/>
      </right>
      <top/>
      <bottom style="medium">
        <color rgb="FF002060"/>
      </bottom>
      <diagonal/>
    </border>
    <border>
      <left style="thin">
        <color theme="0"/>
      </left>
      <right/>
      <top style="medium">
        <color rgb="FF002060"/>
      </top>
      <bottom style="thin">
        <color theme="0"/>
      </bottom>
      <diagonal/>
    </border>
    <border>
      <left/>
      <right style="thin">
        <color theme="0"/>
      </right>
      <top style="medium">
        <color rgb="FF002060"/>
      </top>
      <bottom style="thin">
        <color theme="0"/>
      </bottom>
      <diagonal/>
    </border>
    <border>
      <left style="thin">
        <color rgb="FFDBDBDB"/>
      </left>
      <right style="thin">
        <color rgb="FFDBDBDB"/>
      </right>
      <top/>
      <bottom/>
      <diagonal/>
    </border>
    <border>
      <left style="medium">
        <color rgb="FFDBDBDB"/>
      </left>
      <right style="medium">
        <color rgb="FFDBDBDB"/>
      </right>
      <top/>
      <bottom style="medium">
        <color rgb="FF002060"/>
      </bottom>
      <diagonal/>
    </border>
    <border>
      <left style="medium">
        <color rgb="FF2F75B5"/>
      </left>
      <right/>
      <top style="medium">
        <color rgb="FF2F75B5"/>
      </top>
      <bottom style="medium">
        <color rgb="FF2F75B5"/>
      </bottom>
      <diagonal/>
    </border>
    <border>
      <left/>
      <right/>
      <top style="medium">
        <color rgb="FF2F75B5"/>
      </top>
      <bottom style="medium">
        <color rgb="FF2F75B5"/>
      </bottom>
      <diagonal/>
    </border>
    <border>
      <left/>
      <right style="medium">
        <color rgb="FF2F75B5"/>
      </right>
      <top style="medium">
        <color rgb="FF2F75B5"/>
      </top>
      <bottom style="medium">
        <color rgb="FF2F75B5"/>
      </bottom>
      <diagonal/>
    </border>
    <border>
      <left/>
      <right/>
      <top style="medium">
        <color indexed="64"/>
      </top>
      <bottom/>
      <diagonal/>
    </border>
    <border>
      <left style="medium">
        <color rgb="FF002060"/>
      </left>
      <right/>
      <top/>
      <bottom style="thin">
        <color theme="0"/>
      </bottom>
      <diagonal/>
    </border>
    <border>
      <left/>
      <right/>
      <top style="thin">
        <color theme="0"/>
      </top>
      <bottom style="thin">
        <color theme="0"/>
      </bottom>
      <diagonal/>
    </border>
    <border>
      <left/>
      <right style="medium">
        <color rgb="FF002060"/>
      </right>
      <top/>
      <bottom style="thin">
        <color theme="0"/>
      </bottom>
      <diagonal/>
    </border>
    <border>
      <left style="medium">
        <color rgb="FF002060"/>
      </left>
      <right/>
      <top/>
      <bottom/>
      <diagonal/>
    </border>
    <border>
      <left/>
      <right style="medium">
        <color rgb="FF002060"/>
      </right>
      <top/>
      <bottom/>
      <diagonal/>
    </border>
    <border>
      <left style="thin">
        <color theme="0"/>
      </left>
      <right/>
      <top style="medium">
        <color rgb="FF002060"/>
      </top>
      <bottom style="medium">
        <color rgb="FF002060"/>
      </bottom>
      <diagonal/>
    </border>
    <border>
      <left/>
      <right style="thin">
        <color theme="0"/>
      </right>
      <top style="medium">
        <color rgb="FF002060"/>
      </top>
      <bottom style="medium">
        <color rgb="FF002060"/>
      </bottom>
      <diagonal/>
    </border>
    <border>
      <left style="medium">
        <color rgb="FF002060"/>
      </left>
      <right style="thin">
        <color theme="0"/>
      </right>
      <top style="medium">
        <color rgb="FF002060"/>
      </top>
      <bottom style="medium">
        <color rgb="FF002060"/>
      </bottom>
      <diagonal/>
    </border>
    <border>
      <left style="thin">
        <color theme="0"/>
      </left>
      <right style="thin">
        <color theme="0"/>
      </right>
      <top style="medium">
        <color rgb="FF002060"/>
      </top>
      <bottom style="medium">
        <color rgb="FF002060"/>
      </bottom>
      <diagonal/>
    </border>
    <border>
      <left style="thin">
        <color theme="0"/>
      </left>
      <right style="medium">
        <color rgb="FF002060"/>
      </right>
      <top style="medium">
        <color rgb="FF002060"/>
      </top>
      <bottom style="medium">
        <color rgb="FF002060"/>
      </bottom>
      <diagonal/>
    </border>
    <border>
      <left style="medium">
        <color rgb="FFDBDBDB"/>
      </left>
      <right style="thin">
        <color rgb="FFDBDBDB"/>
      </right>
      <top style="medium">
        <color rgb="FF002060"/>
      </top>
      <bottom/>
      <diagonal/>
    </border>
    <border>
      <left style="thin">
        <color rgb="FFDBDBDB"/>
      </left>
      <right/>
      <top style="medium">
        <color rgb="FF002060"/>
      </top>
      <bottom/>
      <diagonal/>
    </border>
    <border>
      <left/>
      <right style="thin">
        <color rgb="FFDBDBDB"/>
      </right>
      <top style="medium">
        <color rgb="FF002060"/>
      </top>
      <bottom/>
      <diagonal/>
    </border>
    <border>
      <left style="thin">
        <color rgb="FFDBDBDB"/>
      </left>
      <right style="medium">
        <color rgb="FFDBDBDB"/>
      </right>
      <top style="medium">
        <color rgb="FF002060"/>
      </top>
      <bottom/>
      <diagonal/>
    </border>
    <border>
      <left style="medium">
        <color rgb="FFDBDBDB"/>
      </left>
      <right style="thin">
        <color rgb="FFDBDBDB"/>
      </right>
      <top/>
      <bottom/>
      <diagonal/>
    </border>
    <border>
      <left style="thin">
        <color rgb="FFDBDBDB"/>
      </left>
      <right style="medium">
        <color rgb="FFDBDBDB"/>
      </right>
      <top/>
      <bottom/>
      <diagonal/>
    </border>
    <border>
      <left style="medium">
        <color rgb="FFDBDBDB"/>
      </left>
      <right style="thin">
        <color rgb="FFDBDBDB"/>
      </right>
      <top/>
      <bottom style="medium">
        <color rgb="FF002060"/>
      </bottom>
      <diagonal/>
    </border>
    <border>
      <left style="thin">
        <color rgb="FFDBDBDB"/>
      </left>
      <right style="medium">
        <color rgb="FFDBDBDB"/>
      </right>
      <top/>
      <bottom style="medium">
        <color rgb="FF002060"/>
      </bottom>
      <diagonal/>
    </border>
    <border>
      <left style="medium">
        <color rgb="FFDBDBDB"/>
      </left>
      <right/>
      <top style="medium">
        <color rgb="FF002060"/>
      </top>
      <bottom/>
      <diagonal/>
    </border>
    <border>
      <left/>
      <right style="medium">
        <color rgb="FFDBDBDB"/>
      </right>
      <top style="medium">
        <color rgb="FF002060"/>
      </top>
      <bottom/>
      <diagonal/>
    </border>
    <border>
      <left style="medium">
        <color rgb="FF002060"/>
      </left>
      <right style="thin">
        <color indexed="64"/>
      </right>
      <top style="medium">
        <color rgb="FF002060"/>
      </top>
      <bottom/>
      <diagonal/>
    </border>
    <border>
      <left style="medium">
        <color rgb="FF002060"/>
      </left>
      <right style="thin">
        <color indexed="64"/>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rgb="FFDBDBDB"/>
      </left>
      <right style="thin">
        <color rgb="FFDBDBDB"/>
      </right>
      <top/>
      <bottom style="medium">
        <color rgb="FF002060"/>
      </bottom>
      <diagonal/>
    </border>
    <border>
      <left style="medium">
        <color rgb="FFDBDBDB"/>
      </left>
      <right/>
      <top/>
      <bottom style="thin">
        <color rgb="FFDBDBDB"/>
      </bottom>
      <diagonal/>
    </border>
    <border>
      <left style="thin">
        <color rgb="FFDBDBDB"/>
      </left>
      <right/>
      <top/>
      <bottom style="thin">
        <color rgb="FFDBDBDB"/>
      </bottom>
      <diagonal/>
    </border>
    <border>
      <left/>
      <right/>
      <top/>
      <bottom style="thin">
        <color rgb="FFDBDBDB"/>
      </bottom>
      <diagonal/>
    </border>
    <border>
      <left/>
      <right style="thin">
        <color rgb="FFDBDBDB"/>
      </right>
      <top/>
      <bottom style="thin">
        <color rgb="FFDBDBDB"/>
      </bottom>
      <diagonal/>
    </border>
    <border>
      <left/>
      <right style="medium">
        <color rgb="FFDBDBDB"/>
      </right>
      <top/>
      <bottom style="thin">
        <color rgb="FFDBDBDB"/>
      </bottom>
      <diagonal/>
    </border>
    <border>
      <left style="medium">
        <color rgb="FF548235"/>
      </left>
      <right/>
      <top style="medium">
        <color rgb="FF548235"/>
      </top>
      <bottom style="medium">
        <color rgb="FF548235"/>
      </bottom>
      <diagonal/>
    </border>
    <border>
      <left/>
      <right/>
      <top style="medium">
        <color rgb="FF548235"/>
      </top>
      <bottom style="medium">
        <color rgb="FF548235"/>
      </bottom>
      <diagonal/>
    </border>
    <border>
      <left/>
      <right style="medium">
        <color rgb="FF548235"/>
      </right>
      <top style="medium">
        <color rgb="FF548235"/>
      </top>
      <bottom style="medium">
        <color rgb="FF548235"/>
      </bottom>
      <diagonal/>
    </border>
    <border>
      <left/>
      <right/>
      <top style="medium">
        <color rgb="FF548235"/>
      </top>
      <bottom/>
      <diagonal/>
    </border>
    <border>
      <left/>
      <right/>
      <top/>
      <bottom style="medium">
        <color rgb="FF1F4E78"/>
      </bottom>
      <diagonal/>
    </border>
    <border>
      <left style="medium">
        <color rgb="FFDBDBDB"/>
      </left>
      <right/>
      <top/>
      <bottom style="medium">
        <color rgb="FF1F4E78"/>
      </bottom>
      <diagonal/>
    </border>
    <border>
      <left/>
      <right style="medium">
        <color rgb="FFDBDBDB"/>
      </right>
      <top/>
      <bottom style="medium">
        <color rgb="FF1F4E78"/>
      </bottom>
      <diagonal/>
    </border>
    <border>
      <left style="medium">
        <color rgb="FF1F4E78"/>
      </left>
      <right/>
      <top style="medium">
        <color rgb="FF1F4E78"/>
      </top>
      <bottom style="medium">
        <color rgb="FF1F4E78"/>
      </bottom>
      <diagonal/>
    </border>
    <border>
      <left/>
      <right style="medium">
        <color rgb="FF1F4E78"/>
      </right>
      <top style="medium">
        <color rgb="FF1F4E78"/>
      </top>
      <bottom style="medium">
        <color rgb="FF1F4E78"/>
      </bottom>
      <diagonal/>
    </border>
    <border>
      <left style="thin">
        <color theme="0"/>
      </left>
      <right style="thin">
        <color theme="0"/>
      </right>
      <top style="medium">
        <color rgb="FF002060"/>
      </top>
      <bottom/>
      <diagonal/>
    </border>
    <border>
      <left style="medium">
        <color rgb="FF2F75B5"/>
      </left>
      <right/>
      <top/>
      <bottom style="medium">
        <color rgb="FF2F75B5"/>
      </bottom>
      <diagonal/>
    </border>
    <border>
      <left/>
      <right/>
      <top/>
      <bottom style="medium">
        <color rgb="FF2F75B5"/>
      </bottom>
      <diagonal/>
    </border>
    <border>
      <left/>
      <right style="medium">
        <color rgb="FF2F75B5"/>
      </right>
      <top/>
      <bottom style="medium">
        <color rgb="FF2F75B5"/>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style="medium">
        <color rgb="FFDBDBDB"/>
      </left>
      <right/>
      <top style="medium">
        <color rgb="FF2F75B5"/>
      </top>
      <bottom/>
      <diagonal/>
    </border>
    <border>
      <left style="thin">
        <color rgb="FFDBDBDB"/>
      </left>
      <right/>
      <top style="medium">
        <color rgb="FF2F75B5"/>
      </top>
      <bottom/>
      <diagonal/>
    </border>
    <border>
      <left/>
      <right style="thin">
        <color rgb="FFDBDBDB"/>
      </right>
      <top style="medium">
        <color rgb="FF2F75B5"/>
      </top>
      <bottom/>
      <diagonal/>
    </border>
    <border>
      <left style="thin">
        <color rgb="FFDBDBDB"/>
      </left>
      <right style="thin">
        <color rgb="FFDBDBDB"/>
      </right>
      <top style="medium">
        <color rgb="FF2F75B5"/>
      </top>
      <bottom/>
      <diagonal/>
    </border>
    <border>
      <left/>
      <right style="medium">
        <color rgb="FFDBDBDB"/>
      </right>
      <top style="medium">
        <color rgb="FF2F75B5"/>
      </top>
      <bottom/>
      <diagonal/>
    </border>
    <border>
      <left style="medium">
        <color rgb="FF2F75B5"/>
      </left>
      <right/>
      <top style="thin">
        <color theme="0"/>
      </top>
      <bottom style="medium">
        <color rgb="FF2F75B5"/>
      </bottom>
      <diagonal/>
    </border>
    <border>
      <left/>
      <right/>
      <top style="thin">
        <color theme="0"/>
      </top>
      <bottom style="medium">
        <color rgb="FF2F75B5"/>
      </bottom>
      <diagonal/>
    </border>
    <border>
      <left/>
      <right style="medium">
        <color rgb="FF2F75B5"/>
      </right>
      <top style="thin">
        <color theme="0"/>
      </top>
      <bottom style="medium">
        <color rgb="FF2F75B5"/>
      </bottom>
      <diagonal/>
    </border>
    <border>
      <left/>
      <right style="medium">
        <color rgb="FF002060"/>
      </right>
      <top/>
      <bottom style="thin">
        <color rgb="FF002060"/>
      </bottom>
      <diagonal/>
    </border>
    <border>
      <left style="medium">
        <color rgb="FF216B47"/>
      </left>
      <right/>
      <top style="medium">
        <color rgb="FF216B47"/>
      </top>
      <bottom/>
      <diagonal/>
    </border>
    <border>
      <left/>
      <right/>
      <top style="medium">
        <color rgb="FF216B47"/>
      </top>
      <bottom style="thin">
        <color theme="0"/>
      </bottom>
      <diagonal/>
    </border>
    <border>
      <left/>
      <right style="medium">
        <color rgb="FF216B47"/>
      </right>
      <top style="medium">
        <color rgb="FF216B47"/>
      </top>
      <bottom style="thin">
        <color theme="0"/>
      </bottom>
      <diagonal/>
    </border>
    <border>
      <left style="medium">
        <color rgb="FF216B47"/>
      </left>
      <right/>
      <top/>
      <bottom style="medium">
        <color rgb="FF216B47"/>
      </bottom>
      <diagonal/>
    </border>
    <border>
      <left/>
      <right style="medium">
        <color rgb="FF216B47"/>
      </right>
      <top/>
      <bottom style="medium">
        <color rgb="FF216B47"/>
      </bottom>
      <diagonal/>
    </border>
    <border>
      <left style="medium">
        <color rgb="FF548235"/>
      </left>
      <right/>
      <top style="medium">
        <color rgb="FF548235"/>
      </top>
      <bottom/>
      <diagonal/>
    </border>
    <border>
      <left/>
      <right style="medium">
        <color rgb="FF548235"/>
      </right>
      <top style="medium">
        <color rgb="FF548235"/>
      </top>
      <bottom/>
      <diagonal/>
    </border>
    <border>
      <left style="thin">
        <color rgb="FFDBDBDB"/>
      </left>
      <right/>
      <top style="medium">
        <color rgb="FF216B47"/>
      </top>
      <bottom/>
      <diagonal/>
    </border>
    <border>
      <left/>
      <right style="thin">
        <color rgb="FFDBDBDB"/>
      </right>
      <top style="medium">
        <color rgb="FF216B47"/>
      </top>
      <bottom/>
      <diagonal/>
    </border>
    <border>
      <left style="thin">
        <color theme="0"/>
      </left>
      <right style="thin">
        <color theme="0"/>
      </right>
      <top style="medium">
        <color rgb="FF216B47"/>
      </top>
      <bottom style="medium">
        <color rgb="FF216B47"/>
      </bottom>
      <diagonal/>
    </border>
    <border>
      <left style="thin">
        <color rgb="FFDBDBDB"/>
      </left>
      <right/>
      <top style="medium">
        <color rgb="FF216B47"/>
      </top>
      <bottom style="medium">
        <color rgb="FFDBDBDB"/>
      </bottom>
      <diagonal/>
    </border>
    <border>
      <left/>
      <right style="thin">
        <color rgb="FFDBDBDB"/>
      </right>
      <top style="medium">
        <color rgb="FF216B47"/>
      </top>
      <bottom style="medium">
        <color rgb="FFDBDBDB"/>
      </bottom>
      <diagonal/>
    </border>
    <border>
      <left style="thin">
        <color rgb="FFDBDBDB"/>
      </left>
      <right style="thin">
        <color rgb="FFDBDBDB"/>
      </right>
      <top style="medium">
        <color rgb="FF216B47"/>
      </top>
      <bottom/>
      <diagonal/>
    </border>
    <border>
      <left style="thin">
        <color rgb="FFDBDBDB"/>
      </left>
      <right style="thin">
        <color rgb="FFDBDBDB"/>
      </right>
      <top/>
      <bottom style="medium">
        <color rgb="FF216B47"/>
      </bottom>
      <diagonal/>
    </border>
    <border>
      <left style="thin">
        <color theme="0"/>
      </left>
      <right style="medium">
        <color rgb="FFDBDBDB"/>
      </right>
      <top style="medium">
        <color rgb="FF548235"/>
      </top>
      <bottom style="thin">
        <color theme="0"/>
      </bottom>
      <diagonal/>
    </border>
    <border>
      <left style="medium">
        <color rgb="FFDBDBDB"/>
      </left>
      <right style="medium">
        <color rgb="FFDBDBDB"/>
      </right>
      <top style="medium">
        <color rgb="FF548235"/>
      </top>
      <bottom style="thin">
        <color theme="0"/>
      </bottom>
      <diagonal/>
    </border>
    <border>
      <left style="medium">
        <color rgb="FFDBDBDB"/>
      </left>
      <right style="medium">
        <color rgb="FF216B47"/>
      </right>
      <top style="medium">
        <color rgb="FF548235"/>
      </top>
      <bottom style="thin">
        <color theme="0"/>
      </bottom>
      <diagonal/>
    </border>
    <border>
      <left style="medium">
        <color theme="9" tint="0.39994506668294322"/>
      </left>
      <right style="medium">
        <color rgb="FFDBDBDB"/>
      </right>
      <top/>
      <bottom style="medium">
        <color theme="9" tint="0.39994506668294322"/>
      </bottom>
      <diagonal/>
    </border>
    <border>
      <left style="medium">
        <color rgb="FFDBDBDB"/>
      </left>
      <right style="medium">
        <color theme="9" tint="0.39994506668294322"/>
      </right>
      <top/>
      <bottom style="medium">
        <color theme="9" tint="0.39994506668294322"/>
      </bottom>
      <diagonal/>
    </border>
    <border>
      <left style="medium">
        <color theme="9" tint="0.39994506668294322"/>
      </left>
      <right style="thin">
        <color theme="0"/>
      </right>
      <top style="thin">
        <color theme="0"/>
      </top>
      <bottom style="medium">
        <color theme="9" tint="0.39994506668294322"/>
      </bottom>
      <diagonal/>
    </border>
    <border>
      <left style="thin">
        <color theme="0"/>
      </left>
      <right style="thin">
        <color theme="0"/>
      </right>
      <top style="thin">
        <color theme="0"/>
      </top>
      <bottom style="medium">
        <color theme="9" tint="0.39994506668294322"/>
      </bottom>
      <diagonal/>
    </border>
    <border>
      <left style="medium">
        <color theme="9" tint="0.39994506668294322"/>
      </left>
      <right style="thin">
        <color theme="0"/>
      </right>
      <top style="medium">
        <color theme="9" tint="0.39994506668294322"/>
      </top>
      <bottom style="thin">
        <color theme="0"/>
      </bottom>
      <diagonal/>
    </border>
    <border>
      <left style="thin">
        <color theme="0"/>
      </left>
      <right style="thin">
        <color theme="0"/>
      </right>
      <top style="medium">
        <color theme="9" tint="0.39994506668294322"/>
      </top>
      <bottom style="thin">
        <color theme="0"/>
      </bottom>
      <diagonal/>
    </border>
    <border>
      <left style="medium">
        <color rgb="FFDBDBDB"/>
      </left>
      <right style="thin">
        <color rgb="FFDBDBDB"/>
      </right>
      <top style="medium">
        <color rgb="FF216B47"/>
      </top>
      <bottom style="thin">
        <color rgb="FFDBDBDB"/>
      </bottom>
      <diagonal/>
    </border>
    <border>
      <left style="thin">
        <color rgb="FFDBDBDB"/>
      </left>
      <right style="thin">
        <color rgb="FFDBDBDB"/>
      </right>
      <top style="medium">
        <color rgb="FF216B47"/>
      </top>
      <bottom style="thin">
        <color rgb="FFDBDBDB"/>
      </bottom>
      <diagonal/>
    </border>
    <border>
      <left style="thin">
        <color rgb="FFDBDBDB"/>
      </left>
      <right style="medium">
        <color rgb="FFDBDBDB"/>
      </right>
      <top style="medium">
        <color rgb="FF216B47"/>
      </top>
      <bottom style="thin">
        <color rgb="FFDBDBDB"/>
      </bottom>
      <diagonal/>
    </border>
    <border>
      <left style="medium">
        <color rgb="FFDBDBDB"/>
      </left>
      <right style="thin">
        <color rgb="FFDBDBDB"/>
      </right>
      <top style="thin">
        <color rgb="FFDBDBDB"/>
      </top>
      <bottom style="medium">
        <color theme="9" tint="0.39994506668294322"/>
      </bottom>
      <diagonal/>
    </border>
    <border>
      <left style="thin">
        <color rgb="FFDBDBDB"/>
      </left>
      <right style="thin">
        <color rgb="FFDBDBDB"/>
      </right>
      <top style="thin">
        <color rgb="FFDBDBDB"/>
      </top>
      <bottom style="medium">
        <color theme="9" tint="0.39994506668294322"/>
      </bottom>
      <diagonal/>
    </border>
    <border>
      <left style="thin">
        <color rgb="FFDBDBDB"/>
      </left>
      <right style="medium">
        <color rgb="FFDBDBDB"/>
      </right>
      <top style="thin">
        <color rgb="FFDBDBDB"/>
      </top>
      <bottom style="medium">
        <color theme="9" tint="0.39994506668294322"/>
      </bottom>
      <diagonal/>
    </border>
    <border>
      <left style="thin">
        <color rgb="FFDBDBDB"/>
      </left>
      <right style="medium">
        <color rgb="FFDBDBDB"/>
      </right>
      <top style="medium">
        <color rgb="FF216B47"/>
      </top>
      <bottom/>
      <diagonal/>
    </border>
    <border>
      <left style="medium">
        <color rgb="FFDBDBDB"/>
      </left>
      <right style="thin">
        <color rgb="FFDBDBDB"/>
      </right>
      <top style="medium">
        <color rgb="FF216B47"/>
      </top>
      <bottom/>
      <diagonal/>
    </border>
    <border>
      <left style="medium">
        <color theme="9" tint="0.39994506668294322"/>
      </left>
      <right style="thin">
        <color theme="0"/>
      </right>
      <top style="thin">
        <color theme="0"/>
      </top>
      <bottom style="medium">
        <color theme="9" tint="0.39991454817346722"/>
      </bottom>
      <diagonal/>
    </border>
    <border>
      <left style="thin">
        <color theme="0"/>
      </left>
      <right style="thin">
        <color theme="0"/>
      </right>
      <top style="thin">
        <color theme="0"/>
      </top>
      <bottom style="medium">
        <color theme="9" tint="0.39991454817346722"/>
      </bottom>
      <diagonal/>
    </border>
    <border>
      <left style="medium">
        <color rgb="FFDBDBDB"/>
      </left>
      <right style="thin">
        <color rgb="FFDBDBDB"/>
      </right>
      <top style="medium">
        <color theme="9" tint="0.39994506668294322"/>
      </top>
      <bottom/>
      <diagonal/>
    </border>
    <border>
      <left style="thin">
        <color rgb="FFDBDBDB"/>
      </left>
      <right style="thin">
        <color rgb="FFDBDBDB"/>
      </right>
      <top style="medium">
        <color theme="9" tint="0.39994506668294322"/>
      </top>
      <bottom/>
      <diagonal/>
    </border>
    <border>
      <left style="thin">
        <color rgb="FFDBDBDB"/>
      </left>
      <right style="medium">
        <color rgb="FFDBDBDB"/>
      </right>
      <top style="medium">
        <color theme="9" tint="0.39994506668294322"/>
      </top>
      <bottom/>
      <diagonal/>
    </border>
    <border>
      <left style="medium">
        <color rgb="FFDBDBDB"/>
      </left>
      <right style="thin">
        <color rgb="FFDBDBDB"/>
      </right>
      <top style="medium">
        <color theme="9" tint="0.39991454817346722"/>
      </top>
      <bottom/>
      <diagonal/>
    </border>
    <border>
      <left style="thin">
        <color rgb="FFDBDBDB"/>
      </left>
      <right style="thin">
        <color rgb="FFDBDBDB"/>
      </right>
      <top style="medium">
        <color theme="9" tint="0.39991454817346722"/>
      </top>
      <bottom/>
      <diagonal/>
    </border>
    <border>
      <left style="thin">
        <color rgb="FFDBDBDB"/>
      </left>
      <right style="medium">
        <color rgb="FFDBDBDB"/>
      </right>
      <top style="medium">
        <color theme="9" tint="0.39991454817346722"/>
      </top>
      <bottom/>
      <diagonal/>
    </border>
    <border>
      <left style="medium">
        <color theme="9" tint="0.39994506668294322"/>
      </left>
      <right style="thin">
        <color theme="0"/>
      </right>
      <top style="thin">
        <color theme="0"/>
      </top>
      <bottom style="medium">
        <color rgb="FF216B47"/>
      </bottom>
      <diagonal/>
    </border>
    <border>
      <left style="medium">
        <color rgb="FF216B47"/>
      </left>
      <right/>
      <top/>
      <bottom style="medium">
        <color rgb="FFDBDBDB"/>
      </bottom>
      <diagonal/>
    </border>
    <border>
      <left style="medium">
        <color rgb="FF216B47"/>
      </left>
      <right/>
      <top style="medium">
        <color rgb="FFDBDBDB"/>
      </top>
      <bottom style="medium">
        <color rgb="FF216B47"/>
      </bottom>
      <diagonal/>
    </border>
    <border>
      <left/>
      <right style="medium">
        <color rgb="FF216B47"/>
      </right>
      <top style="thin">
        <color theme="0"/>
      </top>
      <bottom style="medium">
        <color rgb="FF216B47"/>
      </bottom>
      <diagonal/>
    </border>
    <border>
      <left style="thin">
        <color theme="0"/>
      </left>
      <right/>
      <top style="medium">
        <color rgb="FF216B47"/>
      </top>
      <bottom style="thin">
        <color theme="0"/>
      </bottom>
      <diagonal/>
    </border>
    <border>
      <left style="medium">
        <color rgb="FFDBDBDB"/>
      </left>
      <right style="thin">
        <color rgb="FFDBDBDB"/>
      </right>
      <top style="medium">
        <color theme="9" tint="0.39994506668294322"/>
      </top>
      <bottom style="thin">
        <color rgb="FFDBDBDB"/>
      </bottom>
      <diagonal/>
    </border>
    <border>
      <left style="thin">
        <color rgb="FFDBDBDB"/>
      </left>
      <right style="thin">
        <color rgb="FFDBDBDB"/>
      </right>
      <top style="medium">
        <color theme="9" tint="0.39994506668294322"/>
      </top>
      <bottom style="thin">
        <color rgb="FFDBDBDB"/>
      </bottom>
      <diagonal/>
    </border>
    <border>
      <left style="thin">
        <color rgb="FFDBDBDB"/>
      </left>
      <right style="medium">
        <color rgb="FFDBDBDB"/>
      </right>
      <top style="medium">
        <color theme="9" tint="0.39994506668294322"/>
      </top>
      <bottom style="thin">
        <color rgb="FFDBDBDB"/>
      </bottom>
      <diagonal/>
    </border>
    <border>
      <left style="medium">
        <color theme="9" tint="-0.24994659260841701"/>
      </left>
      <right style="thin">
        <color theme="0"/>
      </right>
      <top style="medium">
        <color theme="9" tint="-0.24994659260841701"/>
      </top>
      <bottom style="medium">
        <color theme="9" tint="-0.24994659260841701"/>
      </bottom>
      <diagonal/>
    </border>
    <border>
      <left style="thin">
        <color theme="0"/>
      </left>
      <right style="thin">
        <color theme="0"/>
      </right>
      <top style="medium">
        <color theme="9" tint="-0.24994659260841701"/>
      </top>
      <bottom style="medium">
        <color theme="9" tint="-0.24994659260841701"/>
      </bottom>
      <diagonal/>
    </border>
    <border>
      <left style="thin">
        <color theme="0"/>
      </left>
      <right style="medium">
        <color theme="9" tint="-0.24994659260841701"/>
      </right>
      <top style="medium">
        <color theme="9" tint="-0.24994659260841701"/>
      </top>
      <bottom style="medium">
        <color theme="9" tint="-0.24994659260841701"/>
      </bottom>
      <diagonal/>
    </border>
    <border>
      <left style="medium">
        <color rgb="FF548235"/>
      </left>
      <right style="thin">
        <color theme="0"/>
      </right>
      <top/>
      <bottom style="medium">
        <color rgb="FF216B47"/>
      </bottom>
      <diagonal/>
    </border>
    <border>
      <left style="thin">
        <color theme="0"/>
      </left>
      <right style="thin">
        <color theme="0"/>
      </right>
      <top/>
      <bottom style="medium">
        <color rgb="FF216B47"/>
      </bottom>
      <diagonal/>
    </border>
    <border>
      <left style="thin">
        <color theme="0"/>
      </left>
      <right style="medium">
        <color rgb="FF548235"/>
      </right>
      <top/>
      <bottom style="medium">
        <color rgb="FF216B47"/>
      </bottom>
      <diagonal/>
    </border>
    <border>
      <left style="medium">
        <color rgb="FF216B47"/>
      </left>
      <right/>
      <top style="medium">
        <color rgb="FF216B47"/>
      </top>
      <bottom style="thin">
        <color theme="0"/>
      </bottom>
      <diagonal/>
    </border>
    <border>
      <left/>
      <right style="thin">
        <color theme="0"/>
      </right>
      <top style="medium">
        <color rgb="FF216B47"/>
      </top>
      <bottom style="thin">
        <color theme="0"/>
      </bottom>
      <diagonal/>
    </border>
    <border>
      <left style="medium">
        <color rgb="FF92D050"/>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style="medium">
        <color rgb="FF92D050"/>
      </right>
      <top style="thin">
        <color theme="0"/>
      </top>
      <bottom/>
      <diagonal/>
    </border>
    <border>
      <left style="medium">
        <color rgb="FF92D050"/>
      </left>
      <right/>
      <top/>
      <bottom style="medium">
        <color theme="0"/>
      </bottom>
      <diagonal/>
    </border>
    <border>
      <left/>
      <right style="medium">
        <color rgb="FF92D050"/>
      </right>
      <top/>
      <bottom style="medium">
        <color theme="0"/>
      </bottom>
      <diagonal/>
    </border>
    <border>
      <left style="thin">
        <color rgb="FFDBDBDB"/>
      </left>
      <right/>
      <top style="thin">
        <color rgb="FFDBDBDB"/>
      </top>
      <bottom style="thin">
        <color rgb="FFDBDBDB"/>
      </bottom>
      <diagonal/>
    </border>
    <border>
      <left/>
      <right style="thin">
        <color rgb="FFDBDBDB"/>
      </right>
      <top style="thin">
        <color rgb="FFDBDBDB"/>
      </top>
      <bottom style="thin">
        <color rgb="FFDBDBDB"/>
      </bottom>
      <diagonal/>
    </border>
    <border>
      <left style="medium">
        <color rgb="FF2F75B5"/>
      </left>
      <right/>
      <top style="medium">
        <color rgb="FF1F4E78"/>
      </top>
      <bottom style="medium">
        <color rgb="FF2F75B5"/>
      </bottom>
      <diagonal/>
    </border>
    <border>
      <left/>
      <right style="medium">
        <color rgb="FF2F75B5"/>
      </right>
      <top style="medium">
        <color rgb="FF1F4E78"/>
      </top>
      <bottom style="medium">
        <color rgb="FF2F75B5"/>
      </bottom>
      <diagonal/>
    </border>
    <border>
      <left/>
      <right style="medium">
        <color rgb="FF1F4E78"/>
      </right>
      <top style="medium">
        <color rgb="FF216B47"/>
      </top>
      <bottom style="thin">
        <color theme="0"/>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rgb="FFDBDBDB"/>
      </left>
      <right style="thin">
        <color rgb="FFDBDBDB"/>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medium">
        <color theme="0"/>
      </top>
      <bottom/>
      <diagonal/>
    </border>
    <border>
      <left style="thin">
        <color theme="0"/>
      </left>
      <right style="thin">
        <color theme="0"/>
      </right>
      <top style="medium">
        <color theme="0"/>
      </top>
      <bottom/>
      <diagonal/>
    </border>
    <border>
      <left/>
      <right style="thin">
        <color theme="0" tint="-0.499984740745262"/>
      </right>
      <top style="medium">
        <color theme="0"/>
      </top>
      <bottom/>
      <diagonal/>
    </border>
    <border>
      <left style="medium">
        <color rgb="FFDBDBDB"/>
      </left>
      <right/>
      <top style="medium">
        <color rgb="FF548235"/>
      </top>
      <bottom style="thin">
        <color theme="0"/>
      </bottom>
      <diagonal/>
    </border>
    <border>
      <left style="thin">
        <color theme="0"/>
      </left>
      <right/>
      <top style="thin">
        <color theme="0"/>
      </top>
      <bottom style="medium">
        <color rgb="FF216B47"/>
      </bottom>
      <diagonal/>
    </border>
    <border>
      <left style="medium">
        <color rgb="FFDBDBDB"/>
      </left>
      <right/>
      <top/>
      <bottom style="medium">
        <color theme="9" tint="0.39994506668294322"/>
      </bottom>
      <diagonal/>
    </border>
    <border>
      <left style="thin">
        <color rgb="FFDBDBDB"/>
      </left>
      <right/>
      <top style="medium">
        <color theme="9" tint="0.39994506668294322"/>
      </top>
      <bottom style="thin">
        <color rgb="FFDBDBDB"/>
      </bottom>
      <diagonal/>
    </border>
    <border>
      <left style="thin">
        <color rgb="FFDBDBDB"/>
      </left>
      <right/>
      <top style="thin">
        <color rgb="FFDBDBDB"/>
      </top>
      <bottom style="medium">
        <color theme="9" tint="-0.24994659260841701"/>
      </bottom>
      <diagonal/>
    </border>
    <border>
      <left style="thin">
        <color theme="0"/>
      </left>
      <right/>
      <top style="medium">
        <color theme="9" tint="-0.24994659260841701"/>
      </top>
      <bottom style="medium">
        <color theme="9" tint="-0.24994659260841701"/>
      </bottom>
      <diagonal/>
    </border>
    <border>
      <left style="medium">
        <color rgb="FFDBDBDB"/>
      </left>
      <right/>
      <top style="medium">
        <color theme="9" tint="0.39994506668294322"/>
      </top>
      <bottom style="medium">
        <color theme="9" tint="0.39994506668294322"/>
      </bottom>
      <diagonal/>
    </border>
    <border>
      <left style="thin">
        <color theme="0"/>
      </left>
      <right/>
      <top style="medium">
        <color theme="9" tint="-0.24994659260841701"/>
      </top>
      <bottom style="thin">
        <color theme="0"/>
      </bottom>
      <diagonal/>
    </border>
    <border>
      <left style="thin">
        <color theme="0"/>
      </left>
      <right/>
      <top/>
      <bottom style="medium">
        <color rgb="FF216B47"/>
      </bottom>
      <diagonal/>
    </border>
    <border>
      <left style="thin">
        <color theme="0"/>
      </left>
      <right style="medium">
        <color theme="9" tint="0.39997558519241921"/>
      </right>
      <top style="medium">
        <color theme="9" tint="0.39994506668294322"/>
      </top>
      <bottom style="thin">
        <color theme="0"/>
      </bottom>
      <diagonal/>
    </border>
    <border>
      <left style="medium">
        <color theme="9" tint="0.39997558519241921"/>
      </left>
      <right/>
      <top/>
      <bottom/>
      <diagonal/>
    </border>
    <border>
      <left style="thin">
        <color theme="0"/>
      </left>
      <right style="medium">
        <color theme="9" tint="0.39997558519241921"/>
      </right>
      <top style="thin">
        <color theme="0"/>
      </top>
      <bottom style="medium">
        <color rgb="FF216B47"/>
      </bottom>
      <diagonal/>
    </border>
    <border>
      <left style="thin">
        <color theme="0"/>
      </left>
      <right style="medium">
        <color theme="9" tint="0.39997558519241921"/>
      </right>
      <top style="thin">
        <color theme="0"/>
      </top>
      <bottom style="medium">
        <color theme="9" tint="0.39991454817346722"/>
      </bottom>
      <diagonal/>
    </border>
    <border>
      <left style="thin">
        <color theme="0"/>
      </left>
      <right style="medium">
        <color theme="9" tint="0.39997558519241921"/>
      </right>
      <top style="thin">
        <color theme="0"/>
      </top>
      <bottom style="medium">
        <color theme="9" tint="0.39994506668294322"/>
      </bottom>
      <diagonal/>
    </border>
    <border>
      <left style="medium">
        <color rgb="FFDBDBDB"/>
      </left>
      <right style="thin">
        <color rgb="FFDBDBDB"/>
      </right>
      <top style="thin">
        <color rgb="FFDBDBDB"/>
      </top>
      <bottom style="medium">
        <color theme="9" tint="0.39997558519241921"/>
      </bottom>
      <diagonal/>
    </border>
    <border>
      <left style="thin">
        <color rgb="FFDBDBDB"/>
      </left>
      <right style="thin">
        <color rgb="FFDBDBDB"/>
      </right>
      <top style="thin">
        <color rgb="FFDBDBDB"/>
      </top>
      <bottom style="medium">
        <color theme="9" tint="0.39997558519241921"/>
      </bottom>
      <diagonal/>
    </border>
    <border>
      <left style="thin">
        <color rgb="FFDBDBDB"/>
      </left>
      <right style="medium">
        <color rgb="FFDBDBDB"/>
      </right>
      <top style="thin">
        <color rgb="FFDBDBDB"/>
      </top>
      <bottom style="medium">
        <color theme="9" tint="0.39997558519241921"/>
      </bottom>
      <diagonal/>
    </border>
    <border>
      <left style="thin">
        <color theme="0"/>
      </left>
      <right style="medium">
        <color theme="9" tint="0.39997558519241921"/>
      </right>
      <top/>
      <bottom style="medium">
        <color rgb="FF216B47"/>
      </bottom>
      <diagonal/>
    </border>
    <border>
      <left style="thin">
        <color theme="0"/>
      </left>
      <right/>
      <top style="thin">
        <color theme="0"/>
      </top>
      <bottom style="medium">
        <color rgb="FF002060"/>
      </bottom>
      <diagonal/>
    </border>
    <border>
      <left/>
      <right/>
      <top style="thin">
        <color theme="0"/>
      </top>
      <bottom style="medium">
        <color rgb="FF002060"/>
      </bottom>
      <diagonal/>
    </border>
    <border>
      <left/>
      <right style="thin">
        <color theme="0"/>
      </right>
      <top style="thin">
        <color theme="0"/>
      </top>
      <bottom style="medium">
        <color rgb="FF002060"/>
      </bottom>
      <diagonal/>
    </border>
    <border>
      <left/>
      <right style="medium">
        <color rgb="FF002060"/>
      </right>
      <top style="thin">
        <color theme="0"/>
      </top>
      <bottom style="medium">
        <color rgb="FF002060"/>
      </bottom>
      <diagonal/>
    </border>
    <border>
      <left style="medium">
        <color rgb="FFDBDBDB"/>
      </left>
      <right/>
      <top style="medium">
        <color rgb="FF002060"/>
      </top>
      <bottom style="medium">
        <color rgb="FF1F4E78"/>
      </bottom>
      <diagonal/>
    </border>
    <border>
      <left/>
      <right/>
      <top style="medium">
        <color rgb="FF002060"/>
      </top>
      <bottom style="medium">
        <color rgb="FF1F4E78"/>
      </bottom>
      <diagonal/>
    </border>
    <border>
      <left/>
      <right style="medium">
        <color rgb="FFDBDBDB"/>
      </right>
      <top style="medium">
        <color rgb="FF002060"/>
      </top>
      <bottom style="medium">
        <color rgb="FF1F4E78"/>
      </bottom>
      <diagonal/>
    </border>
    <border>
      <left style="thin">
        <color rgb="FFDBDBDB"/>
      </left>
      <right style="thin">
        <color rgb="FFEDEDED"/>
      </right>
      <top/>
      <bottom/>
      <diagonal/>
    </border>
    <border>
      <left style="thin">
        <color rgb="FFEDEDED"/>
      </left>
      <right style="thin">
        <color rgb="FFEDEDED"/>
      </right>
      <top/>
      <bottom/>
      <diagonal/>
    </border>
    <border>
      <left style="thin">
        <color rgb="FFEDEDED"/>
      </left>
      <right style="thin">
        <color rgb="FFDBDBDB"/>
      </right>
      <top/>
      <bottom/>
      <diagonal/>
    </border>
    <border>
      <left/>
      <right style="thin">
        <color theme="6" tint="0.59999389629810485"/>
      </right>
      <top/>
      <bottom style="medium">
        <color rgb="FF1F4E78"/>
      </bottom>
      <diagonal/>
    </border>
    <border>
      <left style="thin">
        <color theme="6" tint="0.59999389629810485"/>
      </left>
      <right/>
      <top/>
      <bottom style="medium">
        <color rgb="FF1F4E78"/>
      </bottom>
      <diagonal/>
    </border>
    <border>
      <left/>
      <right style="thin">
        <color theme="6" tint="0.59999389629810485"/>
      </right>
      <top/>
      <bottom/>
      <diagonal/>
    </border>
    <border>
      <left style="thin">
        <color theme="6" tint="0.59999389629810485"/>
      </left>
      <right/>
      <top/>
      <bottom/>
      <diagonal/>
    </border>
    <border>
      <left/>
      <right style="medium">
        <color rgb="FF2F75B5"/>
      </right>
      <top/>
      <bottom/>
      <diagonal/>
    </border>
    <border>
      <left style="medium">
        <color rgb="FF2F75B5"/>
      </left>
      <right/>
      <top/>
      <bottom/>
      <diagonal/>
    </border>
    <border>
      <left/>
      <right style="medium">
        <color rgb="FF00B0F0"/>
      </right>
      <top style="thin">
        <color theme="8" tint="-0.24994659260841701"/>
      </top>
      <bottom/>
      <diagonal/>
    </border>
    <border>
      <left/>
      <right/>
      <top style="thin">
        <color theme="8" tint="-0.24994659260841701"/>
      </top>
      <bottom/>
      <diagonal/>
    </border>
    <border>
      <left style="medium">
        <color rgb="FF00B0F0"/>
      </left>
      <right/>
      <top style="thin">
        <color theme="8" tint="-0.24994659260841701"/>
      </top>
      <bottom/>
      <diagonal/>
    </border>
    <border>
      <left/>
      <right style="medium">
        <color rgb="FFDBDBDB"/>
      </right>
      <top/>
      <bottom style="thin">
        <color theme="8" tint="-0.24994659260841701"/>
      </bottom>
      <diagonal/>
    </border>
    <border>
      <left/>
      <right/>
      <top/>
      <bottom style="thin">
        <color theme="8" tint="-0.24994659260841701"/>
      </bottom>
      <diagonal/>
    </border>
    <border>
      <left style="medium">
        <color rgb="FFDBDBDB"/>
      </left>
      <right/>
      <top/>
      <bottom style="thin">
        <color theme="8" tint="-0.24994659260841701"/>
      </bottom>
      <diagonal/>
    </border>
    <border>
      <left/>
      <right/>
      <top style="thin">
        <color theme="6" tint="0.59999389629810485"/>
      </top>
      <bottom style="medium">
        <color rgb="FF002060"/>
      </bottom>
      <diagonal/>
    </border>
    <border>
      <left/>
      <right/>
      <top style="medium">
        <color rgb="FF002060"/>
      </top>
      <bottom style="thin">
        <color theme="6" tint="0.59999389629810485"/>
      </bottom>
      <diagonal/>
    </border>
    <border>
      <left/>
      <right style="thin">
        <color rgb="FF002060"/>
      </right>
      <top/>
      <bottom style="thin">
        <color rgb="FF002060"/>
      </bottom>
      <diagonal/>
    </border>
    <border>
      <left/>
      <right/>
      <top/>
      <bottom style="thin">
        <color rgb="FF002060"/>
      </bottom>
      <diagonal/>
    </border>
    <border>
      <left style="thin">
        <color rgb="FF002060"/>
      </left>
      <right/>
      <top/>
      <bottom style="thin">
        <color rgb="FF002060"/>
      </bottom>
      <diagonal/>
    </border>
    <border>
      <left/>
      <right style="thin">
        <color rgb="FF002060"/>
      </right>
      <top style="thin">
        <color rgb="FF002060"/>
      </top>
      <bottom/>
      <diagonal/>
    </border>
    <border>
      <left/>
      <right/>
      <top style="thin">
        <color rgb="FF002060"/>
      </top>
      <bottom/>
      <diagonal/>
    </border>
    <border>
      <left style="thin">
        <color rgb="FF002060"/>
      </left>
      <right/>
      <top style="thin">
        <color rgb="FF002060"/>
      </top>
      <bottom/>
      <diagonal/>
    </border>
    <border>
      <left/>
      <right style="thin">
        <color rgb="FF002060"/>
      </right>
      <top/>
      <bottom/>
      <diagonal/>
    </border>
    <border>
      <left style="thin">
        <color rgb="FF002060"/>
      </left>
      <right/>
      <top/>
      <bottom/>
      <diagonal/>
    </border>
    <border>
      <left/>
      <right style="thin">
        <color rgb="FFDBDBDB"/>
      </right>
      <top style="thin">
        <color rgb="FF002060"/>
      </top>
      <bottom/>
      <diagonal/>
    </border>
    <border>
      <left style="thin">
        <color rgb="FFDBDBDB"/>
      </left>
      <right/>
      <top style="thin">
        <color rgb="FF002060"/>
      </top>
      <bottom/>
      <diagonal/>
    </border>
    <border>
      <left/>
      <right/>
      <top style="thin">
        <color theme="0"/>
      </top>
      <bottom style="thin">
        <color rgb="FF00206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theme="0"/>
      </left>
      <right style="medium">
        <color rgb="FF002060"/>
      </right>
      <top style="thin">
        <color theme="0"/>
      </top>
      <bottom style="medium">
        <color rgb="FF002060"/>
      </bottom>
      <diagonal/>
    </border>
    <border>
      <left style="medium">
        <color rgb="FF002060"/>
      </left>
      <right style="thin">
        <color theme="0"/>
      </right>
      <top style="thin">
        <color theme="0"/>
      </top>
      <bottom style="thin">
        <color indexed="64"/>
      </bottom>
      <diagonal/>
    </border>
    <border>
      <left style="thin">
        <color theme="0"/>
      </left>
      <right style="medium">
        <color rgb="FF2F75B5"/>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rgb="FF2F75B5"/>
      </left>
      <right style="thin">
        <color theme="0"/>
      </right>
      <top style="thin">
        <color theme="0"/>
      </top>
      <bottom style="thin">
        <color theme="0"/>
      </bottom>
      <diagonal/>
    </border>
    <border>
      <left style="thin">
        <color theme="0"/>
      </left>
      <right style="medium">
        <color rgb="FF00B0F0"/>
      </right>
      <top style="medium">
        <color rgb="FF00B0F0"/>
      </top>
      <bottom style="thin">
        <color theme="0"/>
      </bottom>
      <diagonal/>
    </border>
    <border>
      <left/>
      <right style="thin">
        <color theme="0"/>
      </right>
      <top style="medium">
        <color rgb="FF00B0F0"/>
      </top>
      <bottom style="thin">
        <color theme="0"/>
      </bottom>
      <diagonal/>
    </border>
    <border>
      <left style="thin">
        <color theme="0"/>
      </left>
      <right/>
      <top style="medium">
        <color rgb="FF00B0F0"/>
      </top>
      <bottom style="thin">
        <color theme="0"/>
      </bottom>
      <diagonal/>
    </border>
    <border>
      <left style="medium">
        <color rgb="FF00B0F0"/>
      </left>
      <right style="thin">
        <color theme="0"/>
      </right>
      <top style="medium">
        <color rgb="FF00B0F0"/>
      </top>
      <bottom style="thin">
        <color theme="0"/>
      </bottom>
      <diagonal/>
    </border>
    <border>
      <left style="thin">
        <color theme="0"/>
      </left>
      <right style="thin">
        <color theme="0"/>
      </right>
      <top style="medium">
        <color rgb="FF002060"/>
      </top>
      <bottom style="thin">
        <color theme="0"/>
      </bottom>
      <diagonal/>
    </border>
    <border>
      <left/>
      <right style="medium">
        <color rgb="FFDBDBDB"/>
      </right>
      <top style="medium">
        <color rgb="FF216B47"/>
      </top>
      <bottom style="thin">
        <color rgb="FFDBDBDB"/>
      </bottom>
      <diagonal/>
    </border>
    <border>
      <left/>
      <right/>
      <top style="medium">
        <color rgb="FF216B47"/>
      </top>
      <bottom style="thin">
        <color rgb="FFDBDBDB"/>
      </bottom>
      <diagonal/>
    </border>
    <border>
      <left style="medium">
        <color rgb="FFDBDBDB"/>
      </left>
      <right/>
      <top style="medium">
        <color rgb="FF216B47"/>
      </top>
      <bottom style="thin">
        <color rgb="FFDBDBDB"/>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style="medium">
        <color rgb="FF002060"/>
      </right>
      <top style="medium">
        <color rgb="FF002060"/>
      </top>
      <bottom/>
      <diagonal/>
    </border>
    <border>
      <left style="thin">
        <color theme="0"/>
      </left>
      <right style="medium">
        <color rgb="FF002060"/>
      </right>
      <top/>
      <bottom style="medium">
        <color rgb="FF002060"/>
      </bottom>
      <diagonal/>
    </border>
    <border>
      <left style="thin">
        <color rgb="FF1F4E78"/>
      </left>
      <right/>
      <top style="thin">
        <color rgb="FF1F4E78"/>
      </top>
      <bottom/>
      <diagonal/>
    </border>
    <border>
      <left style="thin">
        <color theme="0"/>
      </left>
      <right/>
      <top style="thin">
        <color rgb="FF1F4E78"/>
      </top>
      <bottom style="thin">
        <color theme="0"/>
      </bottom>
      <diagonal/>
    </border>
    <border>
      <left/>
      <right style="thin">
        <color theme="0"/>
      </right>
      <top style="thin">
        <color rgb="FF1F4E78"/>
      </top>
      <bottom style="thin">
        <color theme="0"/>
      </bottom>
      <diagonal/>
    </border>
    <border>
      <left/>
      <right/>
      <top style="thin">
        <color rgb="FF1F4E78"/>
      </top>
      <bottom style="thin">
        <color theme="0"/>
      </bottom>
      <diagonal/>
    </border>
    <border>
      <left/>
      <right style="thin">
        <color rgb="FF1F4E78"/>
      </right>
      <top style="thin">
        <color rgb="FF1F4E78"/>
      </top>
      <bottom style="thin">
        <color theme="0"/>
      </bottom>
      <diagonal/>
    </border>
    <border>
      <left style="thin">
        <color rgb="FF1F4E78"/>
      </left>
      <right/>
      <top/>
      <bottom style="thin">
        <color rgb="FF1F4E78"/>
      </bottom>
      <diagonal/>
    </border>
    <border>
      <left style="thin">
        <color theme="0"/>
      </left>
      <right/>
      <top/>
      <bottom style="thin">
        <color rgb="FF1F4E78"/>
      </bottom>
      <diagonal/>
    </border>
    <border>
      <left/>
      <right style="thin">
        <color theme="0"/>
      </right>
      <top/>
      <bottom style="thin">
        <color rgb="FF1F4E78"/>
      </bottom>
      <diagonal/>
    </border>
    <border>
      <left/>
      <right/>
      <top/>
      <bottom style="thin">
        <color rgb="FF1F4E78"/>
      </bottom>
      <diagonal/>
    </border>
    <border>
      <left/>
      <right style="thin">
        <color rgb="FF1F4E78"/>
      </right>
      <top/>
      <bottom style="thin">
        <color rgb="FF1F4E78"/>
      </bottom>
      <diagonal/>
    </border>
    <border>
      <left style="medium">
        <color theme="1"/>
      </left>
      <right/>
      <top style="medium">
        <color theme="1"/>
      </top>
      <bottom/>
      <diagonal/>
    </border>
    <border>
      <left/>
      <right/>
      <top style="medium">
        <color theme="1"/>
      </top>
      <bottom style="thin">
        <color theme="0"/>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style="thin">
        <color theme="0"/>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rgb="FF1F4E78"/>
      </top>
      <bottom style="medium">
        <color theme="1"/>
      </bottom>
      <diagonal/>
    </border>
    <border>
      <left style="thin">
        <color theme="0"/>
      </left>
      <right/>
      <top style="medium">
        <color rgb="FF1F4E78"/>
      </top>
      <bottom style="medium">
        <color theme="1"/>
      </bottom>
      <diagonal/>
    </border>
    <border>
      <left/>
      <right style="thin">
        <color theme="0"/>
      </right>
      <top style="medium">
        <color rgb="FF1F4E78"/>
      </top>
      <bottom style="medium">
        <color theme="1"/>
      </bottom>
      <diagonal/>
    </border>
    <border>
      <left/>
      <right style="thin">
        <color theme="0"/>
      </right>
      <top style="thin">
        <color theme="0"/>
      </top>
      <bottom style="medium">
        <color theme="1"/>
      </bottom>
      <diagonal/>
    </border>
    <border>
      <left/>
      <right style="medium">
        <color theme="1"/>
      </right>
      <top style="medium">
        <color rgb="FF1F4E78"/>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ck">
        <color rgb="FF216B47"/>
      </left>
      <right/>
      <top style="medium">
        <color rgb="FF216B47"/>
      </top>
      <bottom/>
      <diagonal/>
    </border>
    <border>
      <left style="thick">
        <color rgb="FF216B47"/>
      </left>
      <right/>
      <top/>
      <bottom style="medium">
        <color rgb="FF216B47"/>
      </bottom>
      <diagonal/>
    </border>
    <border>
      <left style="thin">
        <color rgb="FFDBDBDB"/>
      </left>
      <right/>
      <top style="thin">
        <color rgb="FFDBDBDB"/>
      </top>
      <bottom style="medium">
        <color theme="9" tint="0.39994506668294322"/>
      </bottom>
      <diagonal/>
    </border>
    <border>
      <left style="thin">
        <color theme="0"/>
      </left>
      <right/>
      <top style="medium">
        <color theme="9" tint="0.39994506668294322"/>
      </top>
      <bottom style="thin">
        <color theme="0"/>
      </bottom>
      <diagonal/>
    </border>
    <border>
      <left style="thin">
        <color theme="0"/>
      </left>
      <right/>
      <top style="thin">
        <color theme="0"/>
      </top>
      <bottom style="medium">
        <color theme="9" tint="0.39994506668294322"/>
      </bottom>
      <diagonal/>
    </border>
    <border>
      <left style="thin">
        <color rgb="FFDBDBDB"/>
      </left>
      <right/>
      <top style="medium">
        <color theme="9" tint="0.39994506668294322"/>
      </top>
      <bottom/>
      <diagonal/>
    </border>
    <border>
      <left style="thin">
        <color rgb="FFDBDBDB"/>
      </left>
      <right/>
      <top style="medium">
        <color theme="9" tint="0.39991454817346722"/>
      </top>
      <bottom/>
      <diagonal/>
    </border>
    <border>
      <left style="thin">
        <color rgb="FFDBDBDB"/>
      </left>
      <right/>
      <top style="thin">
        <color rgb="FFDBDBDB"/>
      </top>
      <bottom style="medium">
        <color theme="9" tint="0.39997558519241921"/>
      </bottom>
      <diagonal/>
    </border>
    <border>
      <left style="thin">
        <color rgb="FFDBDBDB"/>
      </left>
      <right/>
      <top style="medium">
        <color rgb="FF216B47"/>
      </top>
      <bottom style="thin">
        <color rgb="FFDBDBDB"/>
      </bottom>
      <diagonal/>
    </border>
    <border>
      <left style="thin">
        <color theme="0"/>
      </left>
      <right style="thin">
        <color theme="0"/>
      </right>
      <top/>
      <bottom style="thin">
        <color theme="0"/>
      </bottom>
      <diagonal/>
    </border>
    <border>
      <left style="thin">
        <color theme="0"/>
      </left>
      <right style="medium">
        <color rgb="FF002060"/>
      </right>
      <top style="medium">
        <color rgb="FF002060"/>
      </top>
      <bottom style="thin">
        <color theme="0"/>
      </bottom>
      <diagonal/>
    </border>
    <border>
      <left style="thin">
        <color theme="0"/>
      </left>
      <right style="thin">
        <color theme="0"/>
      </right>
      <top style="thin">
        <color theme="0"/>
      </top>
      <bottom style="medium">
        <color rgb="FF002060"/>
      </bottom>
      <diagonal/>
    </border>
    <border>
      <left style="medium">
        <color rgb="FF216B47"/>
      </left>
      <right style="medium">
        <color rgb="FF216B47"/>
      </right>
      <top style="medium">
        <color rgb="FF216B47"/>
      </top>
      <bottom/>
      <diagonal/>
    </border>
    <border>
      <left style="thin">
        <color theme="0"/>
      </left>
      <right/>
      <top style="medium">
        <color rgb="FF216B47"/>
      </top>
      <bottom/>
      <diagonal/>
    </border>
    <border>
      <left style="medium">
        <color rgb="FF216B47"/>
      </left>
      <right style="thin">
        <color theme="0"/>
      </right>
      <top style="medium">
        <color rgb="FF216B47"/>
      </top>
      <bottom/>
      <diagonal/>
    </border>
    <border>
      <left style="thin">
        <color theme="0" tint="-0.499984740745262"/>
      </left>
      <right/>
      <top style="thin">
        <color theme="0" tint="-0.499984740745262"/>
      </top>
      <bottom style="medium">
        <color theme="0"/>
      </bottom>
      <diagonal/>
    </border>
    <border>
      <left/>
      <right/>
      <top style="thin">
        <color theme="0" tint="-0.499984740745262"/>
      </top>
      <bottom style="medium">
        <color theme="0"/>
      </bottom>
      <diagonal/>
    </border>
    <border>
      <left/>
      <right style="thin">
        <color theme="0" tint="-0.499984740745262"/>
      </right>
      <top style="thin">
        <color theme="0" tint="-0.499984740745262"/>
      </top>
      <bottom style="medium">
        <color theme="0"/>
      </bottom>
      <diagonal/>
    </border>
    <border>
      <left style="medium">
        <color rgb="FFDBDBDB"/>
      </left>
      <right/>
      <top style="medium">
        <color rgb="FF002060"/>
      </top>
      <bottom style="medium">
        <color rgb="FFDBDBDB"/>
      </bottom>
      <diagonal/>
    </border>
    <border>
      <left/>
      <right style="medium">
        <color rgb="FFDBDBDB"/>
      </right>
      <top style="medium">
        <color rgb="FF002060"/>
      </top>
      <bottom style="medium">
        <color rgb="FFDBDBDB"/>
      </bottom>
      <diagonal/>
    </border>
    <border>
      <left/>
      <right/>
      <top style="medium">
        <color rgb="FF002060"/>
      </top>
      <bottom style="medium">
        <color rgb="FFDBDBDB"/>
      </bottom>
      <diagonal/>
    </border>
    <border>
      <left style="medium">
        <color rgb="FFDBDBDB"/>
      </left>
      <right/>
      <top style="medium">
        <color rgb="FFDBDBDB"/>
      </top>
      <bottom style="medium">
        <color rgb="FFDBDBDB"/>
      </bottom>
      <diagonal/>
    </border>
    <border>
      <left/>
      <right style="medium">
        <color rgb="FFDBDBDB"/>
      </right>
      <top style="medium">
        <color rgb="FFDBDBDB"/>
      </top>
      <bottom style="medium">
        <color rgb="FFDBDBDB"/>
      </bottom>
      <diagonal/>
    </border>
    <border>
      <left/>
      <right/>
      <top style="medium">
        <color rgb="FFDBDBDB"/>
      </top>
      <bottom style="medium">
        <color rgb="FFDBDBDB"/>
      </bottom>
      <diagonal/>
    </border>
    <border>
      <left style="medium">
        <color rgb="FFDBDBDB"/>
      </left>
      <right/>
      <top style="medium">
        <color rgb="FFDBDBDB"/>
      </top>
      <bottom/>
      <diagonal/>
    </border>
    <border>
      <left/>
      <right style="medium">
        <color rgb="FFDBDBDB"/>
      </right>
      <top style="medium">
        <color rgb="FFDBDBDB"/>
      </top>
      <bottom/>
      <diagonal/>
    </border>
    <border>
      <left/>
      <right/>
      <top style="medium">
        <color rgb="FFDBDBDB"/>
      </top>
      <bottom/>
      <diagonal/>
    </border>
    <border>
      <left/>
      <right style="medium">
        <color rgb="FFDBDBDB"/>
      </right>
      <top/>
      <bottom style="medium">
        <color rgb="FFDBDBDB"/>
      </bottom>
      <diagonal/>
    </border>
    <border>
      <left/>
      <right/>
      <top/>
      <bottom style="medium">
        <color rgb="FFDBDBDB"/>
      </bottom>
      <diagonal/>
    </border>
  </borders>
  <cellStyleXfs count="18">
    <xf numFmtId="0" fontId="0" fillId="0" borderId="0"/>
    <xf numFmtId="43" fontId="1" fillId="0" borderId="0" applyFont="0" applyFill="0" applyBorder="0" applyAlignment="0" applyProtection="0"/>
    <xf numFmtId="0" fontId="2" fillId="0" borderId="0"/>
    <xf numFmtId="0" fontId="4"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0" fontId="23"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18" fillId="0" borderId="0"/>
  </cellStyleXfs>
  <cellXfs count="2423">
    <xf numFmtId="0" fontId="0" fillId="0" borderId="0" xfId="0"/>
    <xf numFmtId="0" fontId="2" fillId="0" borderId="0" xfId="2"/>
    <xf numFmtId="0" fontId="3" fillId="0" borderId="0" xfId="2" applyFont="1" applyAlignment="1">
      <alignment horizontal="centerContinuous"/>
    </xf>
    <xf numFmtId="0" fontId="5" fillId="0" borderId="0" xfId="2" applyFont="1" applyAlignment="1">
      <alignment wrapText="1"/>
    </xf>
    <xf numFmtId="0" fontId="3" fillId="0" borderId="0" xfId="2" applyFont="1" applyAlignment="1">
      <alignment horizontal="center"/>
    </xf>
    <xf numFmtId="0" fontId="6" fillId="0" borderId="0" xfId="2" applyFont="1" applyAlignment="1">
      <alignment horizontal="center" vertical="center"/>
    </xf>
    <xf numFmtId="0" fontId="10" fillId="0" borderId="0" xfId="2" applyFont="1" applyAlignment="1">
      <alignment horizontal="left" vertical="top"/>
    </xf>
    <xf numFmtId="0" fontId="8" fillId="0" borderId="0" xfId="2" applyFont="1"/>
    <xf numFmtId="0" fontId="8" fillId="0" borderId="0" xfId="2" applyFont="1" applyAlignment="1">
      <alignment vertical="center"/>
    </xf>
    <xf numFmtId="0" fontId="16" fillId="0" borderId="0" xfId="2" applyFont="1" applyAlignment="1">
      <alignment horizontal="left" wrapText="1"/>
    </xf>
    <xf numFmtId="0" fontId="8" fillId="0" borderId="0" xfId="2" applyFont="1" applyAlignment="1">
      <alignment horizontal="center" vertical="center"/>
    </xf>
    <xf numFmtId="0" fontId="2" fillId="0" borderId="0" xfId="2" applyAlignment="1">
      <alignment vertical="top"/>
    </xf>
    <xf numFmtId="0" fontId="21" fillId="0" borderId="0" xfId="2" applyFont="1"/>
    <xf numFmtId="0" fontId="11" fillId="0" borderId="0" xfId="2" applyFont="1"/>
    <xf numFmtId="0" fontId="11" fillId="0" borderId="0" xfId="2" applyFont="1" applyAlignment="1">
      <alignment vertical="center"/>
    </xf>
    <xf numFmtId="0" fontId="21" fillId="0" borderId="0" xfId="2" applyFont="1" applyAlignment="1">
      <alignment vertical="center"/>
    </xf>
    <xf numFmtId="0" fontId="2" fillId="0" borderId="0" xfId="2" applyAlignment="1">
      <alignment horizontal="center" vertical="center"/>
    </xf>
    <xf numFmtId="0" fontId="10" fillId="0" borderId="0" xfId="2" applyFont="1" applyAlignment="1">
      <alignment vertical="center"/>
    </xf>
    <xf numFmtId="0" fontId="9" fillId="0" borderId="0" xfId="2" applyFont="1" applyAlignment="1">
      <alignment vertical="center"/>
    </xf>
    <xf numFmtId="0" fontId="10" fillId="0" borderId="0" xfId="2" applyFont="1" applyAlignment="1">
      <alignment horizontal="left" vertical="center"/>
    </xf>
    <xf numFmtId="168" fontId="18" fillId="3" borderId="1" xfId="6" applyNumberFormat="1" applyFont="1" applyFill="1" applyBorder="1" applyAlignment="1">
      <alignment horizontal="right" vertical="center" indent="2"/>
    </xf>
    <xf numFmtId="168" fontId="18" fillId="0" borderId="1" xfId="6" applyNumberFormat="1" applyFont="1" applyFill="1" applyBorder="1" applyAlignment="1">
      <alignment horizontal="right" vertical="center" indent="2"/>
    </xf>
    <xf numFmtId="0" fontId="31" fillId="0" borderId="0" xfId="2" applyFont="1" applyAlignment="1">
      <alignment horizontal="left" vertical="center"/>
    </xf>
    <xf numFmtId="0" fontId="3" fillId="0" borderId="0" xfId="2" applyFont="1" applyAlignment="1">
      <alignment horizontal="center" vertical="center"/>
    </xf>
    <xf numFmtId="0" fontId="2" fillId="0" borderId="0" xfId="2" applyAlignment="1">
      <alignment vertical="center"/>
    </xf>
    <xf numFmtId="0" fontId="8" fillId="3" borderId="12" xfId="2" applyFont="1" applyFill="1" applyBorder="1" applyAlignment="1">
      <alignment horizontal="center" vertical="center"/>
    </xf>
    <xf numFmtId="168" fontId="18" fillId="0" borderId="0" xfId="14" applyNumberFormat="1" applyFont="1" applyFill="1" applyBorder="1" applyAlignment="1">
      <alignment horizontal="right" vertical="center" indent="2"/>
    </xf>
    <xf numFmtId="168" fontId="18" fillId="0" borderId="0" xfId="14" applyNumberFormat="1" applyFont="1" applyFill="1" applyBorder="1" applyAlignment="1">
      <alignment horizontal="right" vertical="center" indent="1"/>
    </xf>
    <xf numFmtId="0" fontId="12" fillId="0" borderId="0" xfId="2" applyFont="1" applyAlignment="1">
      <alignment vertical="center"/>
    </xf>
    <xf numFmtId="0" fontId="7" fillId="0" borderId="0" xfId="2" applyFont="1"/>
    <xf numFmtId="0" fontId="8" fillId="0" borderId="0" xfId="2" applyFont="1" applyAlignment="1">
      <alignment horizontal="center" vertical="center" wrapText="1"/>
    </xf>
    <xf numFmtId="0" fontId="10" fillId="0" borderId="0" xfId="2" applyFont="1" applyAlignment="1">
      <alignment horizontal="left"/>
    </xf>
    <xf numFmtId="0" fontId="10" fillId="0" borderId="0" xfId="2" applyFont="1"/>
    <xf numFmtId="0" fontId="2" fillId="0" borderId="0" xfId="2" applyAlignment="1">
      <alignment vertical="center" wrapText="1"/>
    </xf>
    <xf numFmtId="0" fontId="2" fillId="0" borderId="0" xfId="2" applyAlignment="1">
      <alignment horizontal="center"/>
    </xf>
    <xf numFmtId="0" fontId="2" fillId="0" borderId="0" xfId="2" applyAlignment="1">
      <alignment wrapText="1"/>
    </xf>
    <xf numFmtId="0" fontId="22" fillId="0" borderId="0" xfId="2" applyFont="1"/>
    <xf numFmtId="3" fontId="8" fillId="0" borderId="0" xfId="2" applyNumberFormat="1" applyFont="1"/>
    <xf numFmtId="0" fontId="8" fillId="0" borderId="0" xfId="2" applyFont="1" applyAlignment="1">
      <alignment horizontal="center" vertical="top"/>
    </xf>
    <xf numFmtId="0" fontId="15" fillId="0" borderId="0" xfId="2" applyFont="1" applyAlignment="1">
      <alignment vertical="center"/>
    </xf>
    <xf numFmtId="37" fontId="18" fillId="0" borderId="6" xfId="4" applyNumberFormat="1" applyFont="1" applyFill="1" applyBorder="1" applyAlignment="1">
      <alignment horizontal="right" vertical="center" indent="1"/>
    </xf>
    <xf numFmtId="5" fontId="18" fillId="3" borderId="6" xfId="2" applyNumberFormat="1" applyFont="1" applyFill="1" applyBorder="1" applyAlignment="1">
      <alignment horizontal="right" vertical="center" indent="1"/>
    </xf>
    <xf numFmtId="37" fontId="18" fillId="3" borderId="6" xfId="4" applyNumberFormat="1" applyFont="1" applyFill="1" applyBorder="1" applyAlignment="1">
      <alignment horizontal="right" vertical="center" indent="1"/>
    </xf>
    <xf numFmtId="0" fontId="2" fillId="0" borderId="0" xfId="2" applyAlignment="1">
      <alignment horizontal="left" vertical="center"/>
    </xf>
    <xf numFmtId="170" fontId="18" fillId="0" borderId="0" xfId="2" applyNumberFormat="1" applyFont="1" applyAlignment="1">
      <alignment horizontal="right" vertical="center"/>
    </xf>
    <xf numFmtId="170" fontId="18" fillId="3" borderId="0" xfId="2" applyNumberFormat="1" applyFont="1" applyFill="1" applyAlignment="1">
      <alignment horizontal="right" vertical="center"/>
    </xf>
    <xf numFmtId="170" fontId="21" fillId="0" borderId="0" xfId="2" applyNumberFormat="1" applyFont="1"/>
    <xf numFmtId="170" fontId="2" fillId="0" borderId="0" xfId="2" applyNumberFormat="1"/>
    <xf numFmtId="170" fontId="8" fillId="0" borderId="0" xfId="2" applyNumberFormat="1" applyFont="1" applyAlignment="1">
      <alignment horizontal="right" vertical="center"/>
    </xf>
    <xf numFmtId="170" fontId="8" fillId="0" borderId="0" xfId="2" applyNumberFormat="1" applyFont="1" applyAlignment="1">
      <alignment horizontal="right" vertical="center" indent="1"/>
    </xf>
    <xf numFmtId="170" fontId="8" fillId="0" borderId="0" xfId="2" applyNumberFormat="1" applyFont="1" applyAlignment="1">
      <alignment horizontal="right" vertical="center" indent="2"/>
    </xf>
    <xf numFmtId="0" fontId="9" fillId="0" borderId="0" xfId="2" applyFont="1" applyAlignment="1">
      <alignment vertical="top"/>
    </xf>
    <xf numFmtId="0" fontId="9" fillId="0" borderId="0" xfId="2" quotePrefix="1" applyFont="1" applyAlignment="1">
      <alignment vertical="center"/>
    </xf>
    <xf numFmtId="170" fontId="8" fillId="0" borderId="0" xfId="2" applyNumberFormat="1" applyFont="1"/>
    <xf numFmtId="0" fontId="26" fillId="5" borderId="22" xfId="2" applyFont="1" applyFill="1" applyBorder="1" applyAlignment="1">
      <alignment horizontal="center" vertical="center"/>
    </xf>
    <xf numFmtId="0" fontId="26" fillId="5" borderId="23" xfId="2" applyFont="1" applyFill="1" applyBorder="1" applyAlignment="1">
      <alignment horizontal="center" vertical="center" wrapText="1"/>
    </xf>
    <xf numFmtId="0" fontId="26" fillId="5" borderId="24" xfId="2" applyFont="1" applyFill="1" applyBorder="1" applyAlignment="1">
      <alignment horizontal="center" vertical="center" wrapText="1"/>
    </xf>
    <xf numFmtId="0" fontId="8" fillId="3" borderId="25" xfId="2" applyFont="1" applyFill="1" applyBorder="1" applyAlignment="1">
      <alignment horizontal="center" vertical="center"/>
    </xf>
    <xf numFmtId="3" fontId="18" fillId="3" borderId="26" xfId="2" applyNumberFormat="1" applyFont="1" applyFill="1" applyBorder="1" applyAlignment="1">
      <alignment horizontal="right" vertical="center" indent="4"/>
    </xf>
    <xf numFmtId="3" fontId="18" fillId="3" borderId="27" xfId="2" applyNumberFormat="1" applyFont="1" applyFill="1" applyBorder="1" applyAlignment="1">
      <alignment horizontal="right" vertical="center" indent="4"/>
    </xf>
    <xf numFmtId="0" fontId="8" fillId="0" borderId="12" xfId="2" applyFont="1" applyBorder="1" applyAlignment="1">
      <alignment horizontal="center" vertical="center"/>
    </xf>
    <xf numFmtId="3" fontId="18" fillId="0" borderId="0" xfId="2" applyNumberFormat="1" applyFont="1" applyAlignment="1">
      <alignment horizontal="right" vertical="center" indent="4"/>
    </xf>
    <xf numFmtId="3" fontId="18" fillId="0" borderId="13" xfId="2" applyNumberFormat="1" applyFont="1" applyBorder="1" applyAlignment="1">
      <alignment horizontal="right" vertical="center" indent="4"/>
    </xf>
    <xf numFmtId="3" fontId="18" fillId="3" borderId="0" xfId="2" applyNumberFormat="1" applyFont="1" applyFill="1" applyAlignment="1">
      <alignment horizontal="right" vertical="center" indent="4"/>
    </xf>
    <xf numFmtId="3" fontId="18" fillId="3" borderId="13" xfId="2" applyNumberFormat="1" applyFont="1" applyFill="1" applyBorder="1" applyAlignment="1">
      <alignment horizontal="right" vertical="center" indent="4"/>
    </xf>
    <xf numFmtId="170" fontId="21" fillId="0" borderId="0" xfId="2" applyNumberFormat="1" applyFont="1" applyAlignment="1">
      <alignment vertical="center"/>
    </xf>
    <xf numFmtId="170" fontId="2" fillId="0" borderId="0" xfId="2" applyNumberFormat="1" applyAlignment="1">
      <alignment vertical="center"/>
    </xf>
    <xf numFmtId="3" fontId="8" fillId="0" borderId="0" xfId="2" applyNumberFormat="1" applyFont="1" applyAlignment="1">
      <alignment horizontal="right" vertical="top" indent="3"/>
    </xf>
    <xf numFmtId="0" fontId="10" fillId="0" borderId="0" xfId="2" applyFont="1" applyAlignment="1">
      <alignment vertical="top"/>
    </xf>
    <xf numFmtId="0" fontId="39" fillId="0" borderId="0" xfId="2" applyFont="1"/>
    <xf numFmtId="0" fontId="39" fillId="0" borderId="0" xfId="2" applyFont="1" applyAlignment="1">
      <alignment vertical="center"/>
    </xf>
    <xf numFmtId="0" fontId="39" fillId="0" borderId="0" xfId="2" applyFont="1" applyAlignment="1">
      <alignment horizontal="center" vertical="center"/>
    </xf>
    <xf numFmtId="172" fontId="18" fillId="3" borderId="26" xfId="6" quotePrefix="1" applyNumberFormat="1" applyFont="1" applyFill="1" applyBorder="1" applyAlignment="1">
      <alignment horizontal="right" vertical="center" indent="4"/>
    </xf>
    <xf numFmtId="168" fontId="18" fillId="3" borderId="27" xfId="6" applyNumberFormat="1" applyFont="1" applyFill="1" applyBorder="1" applyAlignment="1">
      <alignment horizontal="right" vertical="center" indent="4"/>
    </xf>
    <xf numFmtId="172" fontId="18" fillId="0" borderId="0" xfId="6" quotePrefix="1" applyNumberFormat="1" applyFont="1" applyFill="1" applyBorder="1" applyAlignment="1">
      <alignment horizontal="right" vertical="center" indent="4"/>
    </xf>
    <xf numFmtId="168" fontId="18" fillId="0" borderId="13" xfId="6" applyNumberFormat="1" applyFont="1" applyFill="1" applyBorder="1" applyAlignment="1">
      <alignment horizontal="right" vertical="center" indent="4"/>
    </xf>
    <xf numFmtId="172" fontId="18" fillId="3" borderId="0" xfId="6" quotePrefix="1" applyNumberFormat="1" applyFont="1" applyFill="1" applyBorder="1" applyAlignment="1">
      <alignment horizontal="right" vertical="center" indent="4"/>
    </xf>
    <xf numFmtId="168" fontId="18" fillId="3" borderId="13" xfId="6" applyNumberFormat="1" applyFont="1" applyFill="1" applyBorder="1" applyAlignment="1">
      <alignment horizontal="right" vertical="center" indent="4"/>
    </xf>
    <xf numFmtId="172" fontId="21" fillId="0" borderId="0" xfId="2" applyNumberFormat="1" applyFont="1"/>
    <xf numFmtId="173" fontId="8" fillId="3" borderId="12" xfId="2" applyNumberFormat="1" applyFont="1" applyFill="1" applyBorder="1" applyAlignment="1">
      <alignment horizontal="center" vertical="center"/>
    </xf>
    <xf numFmtId="172" fontId="2" fillId="0" borderId="0" xfId="2" applyNumberFormat="1"/>
    <xf numFmtId="0" fontId="9" fillId="0" borderId="0" xfId="2" applyFont="1" applyAlignment="1">
      <alignment vertical="center" wrapText="1"/>
    </xf>
    <xf numFmtId="0" fontId="8" fillId="3" borderId="12" xfId="2" applyFont="1" applyFill="1" applyBorder="1" applyAlignment="1">
      <alignment horizontal="left" vertical="center" indent="1"/>
    </xf>
    <xf numFmtId="3" fontId="8" fillId="3" borderId="25" xfId="2" applyNumberFormat="1" applyFont="1" applyFill="1" applyBorder="1" applyAlignment="1">
      <alignment vertical="center"/>
    </xf>
    <xf numFmtId="168" fontId="8" fillId="3" borderId="27" xfId="6" applyNumberFormat="1" applyFont="1" applyFill="1" applyBorder="1" applyAlignment="1">
      <alignment horizontal="right" vertical="center" indent="2"/>
    </xf>
    <xf numFmtId="3" fontId="8" fillId="3" borderId="0" xfId="2" applyNumberFormat="1" applyFont="1" applyFill="1" applyAlignment="1">
      <alignment vertical="center"/>
    </xf>
    <xf numFmtId="174" fontId="8" fillId="3" borderId="13" xfId="2" applyNumberFormat="1" applyFont="1" applyFill="1" applyBorder="1" applyAlignment="1">
      <alignment horizontal="right" vertical="center" indent="1"/>
    </xf>
    <xf numFmtId="3" fontId="8" fillId="3" borderId="12" xfId="2" applyNumberFormat="1" applyFont="1" applyFill="1" applyBorder="1" applyAlignment="1">
      <alignment vertical="center"/>
    </xf>
    <xf numFmtId="168" fontId="8" fillId="3" borderId="13" xfId="6" applyNumberFormat="1" applyFont="1" applyFill="1" applyBorder="1" applyAlignment="1">
      <alignment horizontal="right" vertical="center" indent="2"/>
    </xf>
    <xf numFmtId="0" fontId="18" fillId="0" borderId="12" xfId="2" applyFont="1" applyBorder="1" applyAlignment="1">
      <alignment horizontal="left" vertical="center" indent="3"/>
    </xf>
    <xf numFmtId="3" fontId="18" fillId="0" borderId="12" xfId="2" applyNumberFormat="1" applyFont="1" applyBorder="1" applyAlignment="1">
      <alignment horizontal="right"/>
    </xf>
    <xf numFmtId="168" fontId="18" fillId="0" borderId="13" xfId="6" applyNumberFormat="1" applyFont="1" applyFill="1" applyBorder="1" applyAlignment="1">
      <alignment horizontal="right" vertical="center" indent="2"/>
    </xf>
    <xf numFmtId="3" fontId="18" fillId="0" borderId="0" xfId="2" applyNumberFormat="1" applyFont="1" applyAlignment="1">
      <alignment horizontal="right"/>
    </xf>
    <xf numFmtId="174" fontId="18" fillId="0" borderId="13" xfId="2" applyNumberFormat="1" applyFont="1" applyBorder="1" applyAlignment="1">
      <alignment horizontal="right" vertical="center" indent="1"/>
    </xf>
    <xf numFmtId="3" fontId="8" fillId="3" borderId="12" xfId="2" applyNumberFormat="1" applyFont="1" applyFill="1" applyBorder="1" applyAlignment="1">
      <alignment horizontal="right"/>
    </xf>
    <xf numFmtId="3" fontId="8" fillId="3" borderId="0" xfId="2" applyNumberFormat="1" applyFont="1" applyFill="1" applyAlignment="1">
      <alignment horizontal="right"/>
    </xf>
    <xf numFmtId="3" fontId="18" fillId="0" borderId="16" xfId="2" applyNumberFormat="1" applyFont="1" applyBorder="1" applyAlignment="1">
      <alignment horizontal="right"/>
    </xf>
    <xf numFmtId="168" fontId="18" fillId="0" borderId="17" xfId="6" applyNumberFormat="1" applyFont="1" applyFill="1" applyBorder="1" applyAlignment="1">
      <alignment horizontal="right" vertical="center" indent="2"/>
    </xf>
    <xf numFmtId="0" fontId="26" fillId="5" borderId="22" xfId="2" applyFont="1" applyFill="1" applyBorder="1" applyAlignment="1">
      <alignment horizontal="left" vertical="center" indent="1"/>
    </xf>
    <xf numFmtId="3" fontId="26" fillId="5" borderId="23" xfId="2" applyNumberFormat="1" applyFont="1" applyFill="1" applyBorder="1" applyAlignment="1">
      <alignment vertical="center"/>
    </xf>
    <xf numFmtId="168" fontId="26" fillId="5" borderId="23" xfId="6" applyNumberFormat="1" applyFont="1" applyFill="1" applyBorder="1" applyAlignment="1">
      <alignment horizontal="right" vertical="center" indent="2"/>
    </xf>
    <xf numFmtId="174" fontId="26" fillId="5" borderId="24" xfId="2" applyNumberFormat="1" applyFont="1" applyFill="1" applyBorder="1" applyAlignment="1">
      <alignment horizontal="right" vertical="center" indent="1"/>
    </xf>
    <xf numFmtId="0" fontId="8" fillId="0" borderId="0" xfId="2" applyFont="1" applyAlignment="1">
      <alignment vertical="top"/>
    </xf>
    <xf numFmtId="0" fontId="9" fillId="0" borderId="0" xfId="2" quotePrefix="1" applyFont="1" applyAlignment="1">
      <alignment vertical="top"/>
    </xf>
    <xf numFmtId="0" fontId="26" fillId="5" borderId="22" xfId="2" applyFont="1" applyFill="1" applyBorder="1" applyAlignment="1">
      <alignment horizontal="center" vertical="center" wrapText="1"/>
    </xf>
    <xf numFmtId="5" fontId="18" fillId="3" borderId="26" xfId="2" applyNumberFormat="1" applyFont="1" applyFill="1" applyBorder="1" applyAlignment="1">
      <alignment horizontal="right" vertical="center" indent="2"/>
    </xf>
    <xf numFmtId="9" fontId="18" fillId="3" borderId="26" xfId="6" applyFont="1" applyFill="1" applyBorder="1" applyAlignment="1">
      <alignment horizontal="right" vertical="center" indent="1"/>
    </xf>
    <xf numFmtId="10" fontId="18" fillId="3" borderId="27" xfId="4" applyNumberFormat="1" applyFont="1" applyFill="1" applyBorder="1" applyAlignment="1">
      <alignment horizontal="right" vertical="center" indent="2"/>
    </xf>
    <xf numFmtId="5" fontId="18" fillId="0" borderId="0" xfId="2" applyNumberFormat="1" applyFont="1" applyAlignment="1">
      <alignment horizontal="right" vertical="center" indent="2"/>
    </xf>
    <xf numFmtId="9" fontId="18" fillId="0" borderId="0" xfId="6" applyFont="1" applyFill="1" applyBorder="1" applyAlignment="1">
      <alignment horizontal="right" vertical="center" indent="1"/>
    </xf>
    <xf numFmtId="10" fontId="18" fillId="0" borderId="13" xfId="4" applyNumberFormat="1" applyFont="1" applyFill="1" applyBorder="1" applyAlignment="1">
      <alignment horizontal="right" vertical="center" indent="2"/>
    </xf>
    <xf numFmtId="5" fontId="18" fillId="3" borderId="0" xfId="2" applyNumberFormat="1" applyFont="1" applyFill="1" applyAlignment="1">
      <alignment horizontal="right" vertical="center" indent="2"/>
    </xf>
    <xf numFmtId="9" fontId="18" fillId="3" borderId="0" xfId="6" applyFont="1" applyFill="1" applyBorder="1" applyAlignment="1">
      <alignment horizontal="right" vertical="center" indent="1"/>
    </xf>
    <xf numFmtId="10" fontId="18" fillId="3" borderId="13" xfId="4" applyNumberFormat="1" applyFont="1" applyFill="1" applyBorder="1" applyAlignment="1">
      <alignment horizontal="right" vertical="center" indent="2"/>
    </xf>
    <xf numFmtId="168" fontId="8" fillId="0" borderId="0" xfId="14" applyNumberFormat="1" applyFont="1"/>
    <xf numFmtId="175" fontId="8" fillId="0" borderId="0" xfId="2" applyNumberFormat="1" applyFont="1"/>
    <xf numFmtId="0" fontId="9" fillId="0" borderId="0" xfId="2" applyFont="1" applyAlignment="1">
      <alignment vertical="top" wrapText="1"/>
    </xf>
    <xf numFmtId="176" fontId="8" fillId="0" borderId="0" xfId="2" applyNumberFormat="1" applyFont="1"/>
    <xf numFmtId="9" fontId="18" fillId="3" borderId="26" xfId="6" applyFont="1" applyFill="1" applyBorder="1" applyAlignment="1">
      <alignment horizontal="center" vertical="center"/>
    </xf>
    <xf numFmtId="10" fontId="18" fillId="3" borderId="27" xfId="4" applyNumberFormat="1" applyFont="1" applyFill="1" applyBorder="1" applyAlignment="1">
      <alignment horizontal="center" vertical="center"/>
    </xf>
    <xf numFmtId="9" fontId="18" fillId="0" borderId="0" xfId="6" applyFont="1" applyFill="1" applyBorder="1" applyAlignment="1">
      <alignment horizontal="center" vertical="center"/>
    </xf>
    <xf numFmtId="10" fontId="18" fillId="0" borderId="13" xfId="4" applyNumberFormat="1" applyFont="1" applyFill="1" applyBorder="1" applyAlignment="1">
      <alignment horizontal="center" vertical="center"/>
    </xf>
    <xf numFmtId="9" fontId="18" fillId="3" borderId="0" xfId="6" applyFont="1" applyFill="1" applyBorder="1" applyAlignment="1">
      <alignment horizontal="center" vertical="center"/>
    </xf>
    <xf numFmtId="10" fontId="18" fillId="3" borderId="13" xfId="4" applyNumberFormat="1" applyFont="1" applyFill="1" applyBorder="1" applyAlignment="1">
      <alignment horizontal="center" vertical="center"/>
    </xf>
    <xf numFmtId="175" fontId="9" fillId="0" borderId="0" xfId="2" applyNumberFormat="1" applyFont="1" applyAlignment="1">
      <alignment vertical="center"/>
    </xf>
    <xf numFmtId="177" fontId="9" fillId="0" borderId="0" xfId="2" applyNumberFormat="1" applyFont="1" applyAlignment="1">
      <alignment vertical="center"/>
    </xf>
    <xf numFmtId="178" fontId="9" fillId="0" borderId="0" xfId="2" applyNumberFormat="1" applyFont="1" applyAlignment="1">
      <alignment horizontal="right" vertical="center"/>
    </xf>
    <xf numFmtId="179" fontId="9" fillId="0" borderId="0" xfId="2" applyNumberFormat="1" applyFont="1" applyAlignment="1">
      <alignment vertical="center"/>
    </xf>
    <xf numFmtId="0" fontId="9" fillId="0" borderId="0" xfId="2" applyFont="1"/>
    <xf numFmtId="176" fontId="9" fillId="0" borderId="0" xfId="2" applyNumberFormat="1" applyFont="1" applyAlignment="1">
      <alignment vertical="top"/>
    </xf>
    <xf numFmtId="176" fontId="10" fillId="0" borderId="0" xfId="2" applyNumberFormat="1" applyFont="1"/>
    <xf numFmtId="0" fontId="26" fillId="5" borderId="23" xfId="2" applyFont="1" applyFill="1" applyBorder="1" applyAlignment="1">
      <alignment horizontal="centerContinuous" vertical="center" wrapText="1"/>
    </xf>
    <xf numFmtId="9" fontId="18" fillId="3" borderId="0" xfId="2" applyNumberFormat="1" applyFont="1" applyFill="1" applyAlignment="1">
      <alignment horizontal="center" vertical="center"/>
    </xf>
    <xf numFmtId="9" fontId="18" fillId="0" borderId="0" xfId="2" applyNumberFormat="1" applyFont="1" applyAlignment="1">
      <alignment horizontal="center" vertical="center"/>
    </xf>
    <xf numFmtId="177" fontId="8" fillId="0" borderId="0" xfId="2" applyNumberFormat="1" applyFont="1" applyAlignment="1">
      <alignment vertical="center"/>
    </xf>
    <xf numFmtId="9" fontId="8" fillId="0" borderId="0" xfId="2" applyNumberFormat="1" applyFont="1" applyAlignment="1">
      <alignment horizontal="center" vertical="center"/>
    </xf>
    <xf numFmtId="179" fontId="8" fillId="0" borderId="0" xfId="2" applyNumberFormat="1" applyFont="1" applyAlignment="1">
      <alignment vertical="center"/>
    </xf>
    <xf numFmtId="177" fontId="9" fillId="0" borderId="0" xfId="2" applyNumberFormat="1" applyFont="1" applyAlignment="1">
      <alignment vertical="top"/>
    </xf>
    <xf numFmtId="168" fontId="18" fillId="0" borderId="13" xfId="2" applyNumberFormat="1" applyFont="1" applyBorder="1" applyAlignment="1">
      <alignment horizontal="right" vertical="center" indent="3"/>
    </xf>
    <xf numFmtId="5" fontId="18" fillId="0" borderId="0" xfId="2" applyNumberFormat="1" applyFont="1" applyAlignment="1">
      <alignment vertical="center"/>
    </xf>
    <xf numFmtId="0" fontId="11" fillId="0" borderId="0" xfId="2" applyFont="1" applyAlignment="1">
      <alignment horizontal="center" vertical="top"/>
    </xf>
    <xf numFmtId="175" fontId="11" fillId="0" borderId="0" xfId="2" applyNumberFormat="1" applyFont="1" applyAlignment="1">
      <alignment vertical="top"/>
    </xf>
    <xf numFmtId="3" fontId="11" fillId="0" borderId="0" xfId="4" applyNumberFormat="1" applyFont="1" applyFill="1" applyBorder="1" applyAlignment="1">
      <alignment horizontal="right" vertical="top" indent="1"/>
    </xf>
    <xf numFmtId="168" fontId="11" fillId="0" borderId="0" xfId="2" applyNumberFormat="1" applyFont="1" applyAlignment="1">
      <alignment horizontal="right" vertical="top" indent="4"/>
    </xf>
    <xf numFmtId="3" fontId="11" fillId="0" borderId="0" xfId="4" applyNumberFormat="1" applyFont="1" applyFill="1" applyBorder="1" applyAlignment="1">
      <alignment horizontal="right" vertical="top"/>
    </xf>
    <xf numFmtId="0" fontId="11" fillId="0" borderId="0" xfId="2" applyFont="1" applyAlignment="1">
      <alignment horizontal="center"/>
    </xf>
    <xf numFmtId="175" fontId="11" fillId="0" borderId="0" xfId="2" applyNumberFormat="1" applyFont="1" applyAlignment="1">
      <alignment vertical="center"/>
    </xf>
    <xf numFmtId="3" fontId="11" fillId="0" borderId="0" xfId="4" applyNumberFormat="1" applyFont="1" applyFill="1" applyBorder="1" applyAlignment="1">
      <alignment horizontal="right" vertical="center"/>
    </xf>
    <xf numFmtId="180" fontId="11" fillId="0" borderId="0" xfId="2" applyNumberFormat="1" applyFont="1" applyAlignment="1">
      <alignment horizontal="right" vertical="center"/>
    </xf>
    <xf numFmtId="166" fontId="9" fillId="0" borderId="0" xfId="2" applyNumberFormat="1" applyFont="1" applyAlignment="1">
      <alignment vertical="top"/>
    </xf>
    <xf numFmtId="0" fontId="42" fillId="0" borderId="0" xfId="2" applyFont="1" applyAlignment="1">
      <alignment vertical="top" wrapText="1"/>
    </xf>
    <xf numFmtId="168" fontId="18" fillId="3" borderId="27" xfId="2" applyNumberFormat="1" applyFont="1" applyFill="1" applyBorder="1" applyAlignment="1">
      <alignment horizontal="right" vertical="center" indent="3"/>
    </xf>
    <xf numFmtId="5" fontId="18" fillId="3" borderId="26" xfId="2" applyNumberFormat="1" applyFont="1" applyFill="1" applyBorder="1" applyAlignment="1">
      <alignment vertical="center"/>
    </xf>
    <xf numFmtId="168" fontId="18" fillId="3" borderId="13" xfId="2" applyNumberFormat="1" applyFont="1" applyFill="1" applyBorder="1" applyAlignment="1">
      <alignment horizontal="right" vertical="center" indent="3"/>
    </xf>
    <xf numFmtId="5" fontId="18" fillId="3" borderId="0" xfId="2" applyNumberFormat="1" applyFont="1" applyFill="1" applyAlignment="1">
      <alignment vertical="center"/>
    </xf>
    <xf numFmtId="0" fontId="9" fillId="0" borderId="0" xfId="2" applyFont="1" applyAlignment="1">
      <alignment horizontal="left" vertical="top" wrapText="1"/>
    </xf>
    <xf numFmtId="0" fontId="8" fillId="0" borderId="12" xfId="2" applyFont="1" applyBorder="1" applyAlignment="1">
      <alignment horizontal="left" vertical="center" wrapText="1" indent="1"/>
    </xf>
    <xf numFmtId="3" fontId="18" fillId="0" borderId="12" xfId="5" applyNumberFormat="1" applyFont="1" applyFill="1" applyBorder="1" applyAlignment="1">
      <alignment horizontal="right" vertical="center" indent="2"/>
    </xf>
    <xf numFmtId="168" fontId="18" fillId="0" borderId="13" xfId="2" applyNumberFormat="1" applyFont="1" applyBorder="1" applyAlignment="1">
      <alignment horizontal="right" vertical="center" indent="2"/>
    </xf>
    <xf numFmtId="3" fontId="18" fillId="0" borderId="0" xfId="5" applyNumberFormat="1" applyFont="1" applyFill="1" applyBorder="1" applyAlignment="1">
      <alignment vertical="center"/>
    </xf>
    <xf numFmtId="168" fontId="18" fillId="0" borderId="0" xfId="2" applyNumberFormat="1" applyFont="1" applyAlignment="1">
      <alignment horizontal="right" vertical="center" indent="2"/>
    </xf>
    <xf numFmtId="5" fontId="18" fillId="0" borderId="12" xfId="4" applyNumberFormat="1" applyFont="1" applyFill="1" applyBorder="1" applyAlignment="1">
      <alignment horizontal="right" vertical="center"/>
    </xf>
    <xf numFmtId="3" fontId="18" fillId="0" borderId="0" xfId="4" applyNumberFormat="1" applyFont="1" applyFill="1" applyBorder="1" applyAlignment="1">
      <alignment horizontal="right" vertical="center"/>
    </xf>
    <xf numFmtId="5" fontId="18" fillId="0" borderId="0" xfId="4" applyNumberFormat="1" applyFont="1" applyFill="1" applyBorder="1" applyAlignment="1">
      <alignment horizontal="right" vertical="center"/>
    </xf>
    <xf numFmtId="166" fontId="18" fillId="0" borderId="12" xfId="2" quotePrefix="1" applyNumberFormat="1" applyFont="1" applyBorder="1" applyAlignment="1">
      <alignment horizontal="right" vertical="center"/>
    </xf>
    <xf numFmtId="166" fontId="18" fillId="0" borderId="0" xfId="2" quotePrefix="1" applyNumberFormat="1" applyFont="1" applyAlignment="1">
      <alignment horizontal="right" vertical="center"/>
    </xf>
    <xf numFmtId="168" fontId="18" fillId="0" borderId="13" xfId="6" quotePrefix="1" applyNumberFormat="1" applyFont="1" applyFill="1" applyBorder="1" applyAlignment="1">
      <alignment horizontal="center"/>
    </xf>
    <xf numFmtId="0" fontId="8" fillId="0" borderId="12" xfId="2" applyFont="1" applyBorder="1" applyAlignment="1">
      <alignment horizontal="left" vertical="center" indent="3"/>
    </xf>
    <xf numFmtId="1" fontId="18" fillId="0" borderId="12" xfId="2" quotePrefix="1" applyNumberFormat="1" applyFont="1" applyBorder="1" applyAlignment="1">
      <alignment horizontal="right" vertical="center"/>
    </xf>
    <xf numFmtId="1" fontId="18" fillId="0" borderId="0" xfId="2" quotePrefix="1" applyNumberFormat="1" applyFont="1" applyAlignment="1">
      <alignment horizontal="right" vertical="center"/>
    </xf>
    <xf numFmtId="168" fontId="18" fillId="0" borderId="13" xfId="6" quotePrefix="1" applyNumberFormat="1" applyFont="1" applyFill="1" applyBorder="1" applyAlignment="1">
      <alignment horizontal="right" vertical="center" indent="3"/>
    </xf>
    <xf numFmtId="37" fontId="18" fillId="0" borderId="12" xfId="4" applyNumberFormat="1" applyFont="1" applyFill="1" applyBorder="1" applyAlignment="1">
      <alignment horizontal="right" vertical="center"/>
    </xf>
    <xf numFmtId="37" fontId="18" fillId="0" borderId="0" xfId="4" applyNumberFormat="1" applyFont="1" applyFill="1" applyBorder="1" applyAlignment="1">
      <alignment horizontal="right" vertical="center"/>
    </xf>
    <xf numFmtId="10" fontId="18" fillId="0" borderId="0" xfId="2" applyNumberFormat="1" applyFont="1" applyAlignment="1">
      <alignment horizontal="right" vertical="center" indent="2"/>
    </xf>
    <xf numFmtId="10" fontId="18" fillId="0" borderId="13" xfId="2" applyNumberFormat="1" applyFont="1" applyBorder="1" applyAlignment="1">
      <alignment horizontal="right" vertical="center" indent="2"/>
    </xf>
    <xf numFmtId="37" fontId="18" fillId="0" borderId="0" xfId="4" quotePrefix="1" applyNumberFormat="1" applyFont="1" applyFill="1" applyBorder="1" applyAlignment="1">
      <alignment horizontal="right" vertical="center"/>
    </xf>
    <xf numFmtId="168" fontId="18" fillId="0" borderId="0" xfId="2" quotePrefix="1" applyNumberFormat="1" applyFont="1" applyAlignment="1">
      <alignment horizontal="right" vertical="center" indent="2"/>
    </xf>
    <xf numFmtId="166" fontId="18" fillId="0" borderId="12" xfId="5" applyNumberFormat="1" applyFont="1" applyFill="1" applyBorder="1" applyAlignment="1">
      <alignment horizontal="right" vertical="center"/>
    </xf>
    <xf numFmtId="166" fontId="18" fillId="0" borderId="0" xfId="5" applyNumberFormat="1" applyFont="1" applyFill="1" applyBorder="1" applyAlignment="1">
      <alignment horizontal="right" vertical="center"/>
    </xf>
    <xf numFmtId="3" fontId="18" fillId="0" borderId="12" xfId="5" quotePrefix="1" applyNumberFormat="1" applyFont="1" applyFill="1" applyBorder="1" applyAlignment="1">
      <alignment horizontal="right" vertical="center" indent="2"/>
    </xf>
    <xf numFmtId="168" fontId="18" fillId="0" borderId="13" xfId="2" quotePrefix="1" applyNumberFormat="1" applyFont="1" applyBorder="1" applyAlignment="1">
      <alignment horizontal="right" vertical="center" indent="2"/>
    </xf>
    <xf numFmtId="3" fontId="18" fillId="0" borderId="0" xfId="5" quotePrefix="1" applyNumberFormat="1" applyFont="1" applyFill="1" applyBorder="1" applyAlignment="1">
      <alignment horizontal="right" vertical="center"/>
    </xf>
    <xf numFmtId="37" fontId="18" fillId="0" borderId="12" xfId="4" quotePrefix="1" applyNumberFormat="1" applyFont="1" applyFill="1" applyBorder="1" applyAlignment="1">
      <alignment horizontal="right" vertical="center"/>
    </xf>
    <xf numFmtId="3" fontId="18" fillId="0" borderId="0" xfId="4" quotePrefix="1" applyNumberFormat="1" applyFont="1" applyFill="1" applyBorder="1" applyAlignment="1">
      <alignment horizontal="right" vertical="center"/>
    </xf>
    <xf numFmtId="10" fontId="18" fillId="0" borderId="13" xfId="2" quotePrefix="1" applyNumberFormat="1" applyFont="1" applyBorder="1" applyAlignment="1">
      <alignment horizontal="right" vertical="center" indent="2"/>
    </xf>
    <xf numFmtId="37" fontId="18" fillId="0" borderId="12" xfId="5" quotePrefix="1" applyNumberFormat="1" applyFont="1" applyFill="1" applyBorder="1" applyAlignment="1">
      <alignment horizontal="right" vertical="center"/>
    </xf>
    <xf numFmtId="3" fontId="19" fillId="0" borderId="0" xfId="4" quotePrefix="1" applyNumberFormat="1" applyFont="1" applyFill="1" applyBorder="1" applyAlignment="1">
      <alignment horizontal="left" vertical="center"/>
    </xf>
    <xf numFmtId="1" fontId="18" fillId="0" borderId="12" xfId="2" applyNumberFormat="1" applyFont="1" applyBorder="1" applyAlignment="1">
      <alignment horizontal="right" vertical="center"/>
    </xf>
    <xf numFmtId="3" fontId="18" fillId="0" borderId="0" xfId="5" applyNumberFormat="1" applyFont="1" applyFill="1" applyBorder="1" applyAlignment="1">
      <alignment horizontal="right" vertical="center"/>
    </xf>
    <xf numFmtId="1" fontId="18" fillId="0" borderId="0" xfId="2" applyNumberFormat="1" applyFont="1" applyAlignment="1">
      <alignment horizontal="right" vertical="center"/>
    </xf>
    <xf numFmtId="0" fontId="9" fillId="0" borderId="0" xfId="2" applyFont="1" applyAlignment="1">
      <alignment horizontal="left" vertical="center" wrapText="1"/>
    </xf>
    <xf numFmtId="0" fontId="8" fillId="3" borderId="25" xfId="2" applyFont="1" applyFill="1" applyBorder="1" applyAlignment="1">
      <alignment horizontal="left" vertical="center" indent="1"/>
    </xf>
    <xf numFmtId="166" fontId="8" fillId="3" borderId="26" xfId="2" applyNumberFormat="1" applyFont="1" applyFill="1" applyBorder="1" applyAlignment="1">
      <alignment horizontal="right" vertical="center" indent="2"/>
    </xf>
    <xf numFmtId="168" fontId="8" fillId="3" borderId="26" xfId="6" applyNumberFormat="1" applyFont="1" applyFill="1" applyBorder="1" applyAlignment="1">
      <alignment horizontal="right" vertical="center" indent="2"/>
    </xf>
    <xf numFmtId="166" fontId="8" fillId="3" borderId="26" xfId="5" quotePrefix="1" applyNumberFormat="1" applyFont="1" applyFill="1" applyBorder="1" applyAlignment="1">
      <alignment horizontal="right" vertical="center"/>
    </xf>
    <xf numFmtId="166" fontId="8" fillId="3" borderId="26" xfId="5" quotePrefix="1" applyNumberFormat="1" applyFont="1" applyFill="1" applyBorder="1" applyAlignment="1">
      <alignment horizontal="right" vertical="center" indent="1"/>
    </xf>
    <xf numFmtId="168" fontId="8" fillId="3" borderId="27" xfId="6" quotePrefix="1" applyNumberFormat="1" applyFont="1" applyFill="1" applyBorder="1" applyAlignment="1">
      <alignment horizontal="right" vertical="center" indent="1"/>
    </xf>
    <xf numFmtId="3" fontId="8" fillId="3" borderId="0" xfId="2" applyNumberFormat="1" applyFont="1" applyFill="1" applyAlignment="1">
      <alignment horizontal="right" vertical="center" indent="2"/>
    </xf>
    <xf numFmtId="168" fontId="8" fillId="3" borderId="0" xfId="6" applyNumberFormat="1" applyFont="1" applyFill="1" applyBorder="1" applyAlignment="1">
      <alignment horizontal="right" vertical="center" indent="2"/>
    </xf>
    <xf numFmtId="3" fontId="8" fillId="3" borderId="0" xfId="5" quotePrefix="1" applyNumberFormat="1" applyFont="1" applyFill="1" applyBorder="1" applyAlignment="1">
      <alignment horizontal="right" vertical="center"/>
    </xf>
    <xf numFmtId="3" fontId="8" fillId="3" borderId="0" xfId="5" quotePrefix="1" applyNumberFormat="1" applyFont="1" applyFill="1" applyBorder="1" applyAlignment="1">
      <alignment horizontal="right" vertical="center" indent="1"/>
    </xf>
    <xf numFmtId="168" fontId="8" fillId="3" borderId="13" xfId="6" quotePrefix="1" applyNumberFormat="1" applyFont="1" applyFill="1" applyBorder="1" applyAlignment="1">
      <alignment horizontal="right" vertical="center" indent="1"/>
    </xf>
    <xf numFmtId="3" fontId="8" fillId="3" borderId="0" xfId="5" applyNumberFormat="1" applyFont="1" applyFill="1" applyBorder="1" applyAlignment="1">
      <alignment horizontal="right" vertical="center" indent="2"/>
    </xf>
    <xf numFmtId="166" fontId="8" fillId="3" borderId="0" xfId="2" applyNumberFormat="1" applyFont="1" applyFill="1" applyAlignment="1">
      <alignment horizontal="right" vertical="center" indent="1"/>
    </xf>
    <xf numFmtId="168" fontId="8" fillId="3" borderId="13" xfId="6" applyNumberFormat="1" applyFont="1" applyFill="1" applyBorder="1" applyAlignment="1">
      <alignment horizontal="right" vertical="center" indent="1"/>
    </xf>
    <xf numFmtId="3" fontId="18" fillId="0" borderId="0" xfId="2" applyNumberFormat="1" applyFont="1" applyAlignment="1">
      <alignment horizontal="right" vertical="center" indent="2"/>
    </xf>
    <xf numFmtId="168" fontId="18" fillId="0" borderId="0" xfId="6" applyNumberFormat="1" applyFont="1" applyFill="1" applyBorder="1" applyAlignment="1">
      <alignment horizontal="right" vertical="center" indent="2"/>
    </xf>
    <xf numFmtId="3" fontId="18" fillId="0" borderId="0" xfId="2" quotePrefix="1" applyNumberFormat="1" applyFont="1" applyAlignment="1">
      <alignment horizontal="right" vertical="center"/>
    </xf>
    <xf numFmtId="3" fontId="19" fillId="0" borderId="0" xfId="2" quotePrefix="1" applyNumberFormat="1" applyFont="1" applyAlignment="1">
      <alignment horizontal="center" vertical="center"/>
    </xf>
    <xf numFmtId="168" fontId="18" fillId="0" borderId="13" xfId="6" applyNumberFormat="1" applyFont="1" applyFill="1" applyBorder="1" applyAlignment="1">
      <alignment horizontal="right" vertical="center" indent="1"/>
    </xf>
    <xf numFmtId="3" fontId="18" fillId="0" borderId="0" xfId="2" quotePrefix="1" applyNumberFormat="1" applyFont="1" applyAlignment="1">
      <alignment horizontal="right" vertical="center" indent="1"/>
    </xf>
    <xf numFmtId="168" fontId="18" fillId="0" borderId="13" xfId="6" quotePrefix="1" applyNumberFormat="1" applyFont="1" applyFill="1" applyBorder="1" applyAlignment="1">
      <alignment horizontal="right" vertical="center" indent="1"/>
    </xf>
    <xf numFmtId="3" fontId="18" fillId="0" borderId="0" xfId="2" applyNumberFormat="1" applyFont="1" applyAlignment="1">
      <alignment horizontal="right" vertical="center"/>
    </xf>
    <xf numFmtId="3" fontId="18" fillId="0" borderId="0" xfId="2" applyNumberFormat="1" applyFont="1" applyAlignment="1">
      <alignment horizontal="right" vertical="center" indent="1"/>
    </xf>
    <xf numFmtId="3" fontId="18" fillId="0" borderId="0" xfId="6" quotePrefix="1" applyNumberFormat="1" applyFont="1" applyFill="1" applyBorder="1" applyAlignment="1">
      <alignment horizontal="right" vertical="center"/>
    </xf>
    <xf numFmtId="3" fontId="18" fillId="0" borderId="0" xfId="6" quotePrefix="1" applyNumberFormat="1" applyFont="1" applyFill="1" applyBorder="1" applyAlignment="1">
      <alignment horizontal="right" vertical="center" indent="1"/>
    </xf>
    <xf numFmtId="3" fontId="8" fillId="3" borderId="0" xfId="5" applyNumberFormat="1" applyFont="1" applyFill="1" applyBorder="1" applyAlignment="1">
      <alignment horizontal="right" vertical="center"/>
    </xf>
    <xf numFmtId="3" fontId="8" fillId="3" borderId="0" xfId="5" applyNumberFormat="1" applyFont="1" applyFill="1" applyBorder="1" applyAlignment="1">
      <alignment horizontal="right" vertical="center" indent="1"/>
    </xf>
    <xf numFmtId="3" fontId="19" fillId="3" borderId="0" xfId="2" quotePrefix="1" applyNumberFormat="1" applyFont="1" applyFill="1" applyAlignment="1">
      <alignment horizontal="center" vertical="center"/>
    </xf>
    <xf numFmtId="4" fontId="8" fillId="3" borderId="0" xfId="5" quotePrefix="1" applyNumberFormat="1" applyFont="1" applyFill="1" applyBorder="1" applyAlignment="1">
      <alignment horizontal="right" vertical="center"/>
    </xf>
    <xf numFmtId="4" fontId="8" fillId="3" borderId="0" xfId="5" quotePrefix="1" applyNumberFormat="1" applyFont="1" applyFill="1" applyBorder="1" applyAlignment="1">
      <alignment horizontal="right" vertical="center" indent="1"/>
    </xf>
    <xf numFmtId="3" fontId="8" fillId="3" borderId="0" xfId="2" applyNumberFormat="1" applyFont="1" applyFill="1" applyAlignment="1">
      <alignment horizontal="right" vertical="center"/>
    </xf>
    <xf numFmtId="3" fontId="8" fillId="3" borderId="0" xfId="2" applyNumberFormat="1" applyFont="1" applyFill="1" applyAlignment="1">
      <alignment horizontal="right" vertical="center" indent="1"/>
    </xf>
    <xf numFmtId="0" fontId="18" fillId="0" borderId="16" xfId="2" applyFont="1" applyBorder="1" applyAlignment="1">
      <alignment horizontal="left" vertical="center" indent="3"/>
    </xf>
    <xf numFmtId="3" fontId="18" fillId="0" borderId="8" xfId="2" applyNumberFormat="1" applyFont="1" applyBorder="1" applyAlignment="1">
      <alignment horizontal="right" vertical="center" indent="2"/>
    </xf>
    <xf numFmtId="168" fontId="18" fillId="0" borderId="8" xfId="6" applyNumberFormat="1" applyFont="1" applyFill="1" applyBorder="1" applyAlignment="1">
      <alignment horizontal="right" vertical="center" indent="2"/>
    </xf>
    <xf numFmtId="166" fontId="26" fillId="5" borderId="23" xfId="4" applyNumberFormat="1" applyFont="1" applyFill="1" applyBorder="1" applyAlignment="1">
      <alignment horizontal="right" vertical="center" indent="2"/>
    </xf>
    <xf numFmtId="166" fontId="26" fillId="5" borderId="23" xfId="4" applyNumberFormat="1" applyFont="1" applyFill="1" applyBorder="1" applyAlignment="1">
      <alignment horizontal="right" vertical="center"/>
    </xf>
    <xf numFmtId="166" fontId="26" fillId="5" borderId="23" xfId="4" applyNumberFormat="1" applyFont="1" applyFill="1" applyBorder="1" applyAlignment="1">
      <alignment horizontal="right" vertical="center" indent="1"/>
    </xf>
    <xf numFmtId="168" fontId="26" fillId="5" borderId="24" xfId="6" quotePrefix="1" applyNumberFormat="1" applyFont="1" applyFill="1" applyBorder="1" applyAlignment="1">
      <alignment horizontal="right" vertical="center" indent="1"/>
    </xf>
    <xf numFmtId="3" fontId="12" fillId="0" borderId="0" xfId="2" applyNumberFormat="1" applyFont="1" applyAlignment="1">
      <alignment vertical="center"/>
    </xf>
    <xf numFmtId="3" fontId="8" fillId="0" borderId="0" xfId="2" applyNumberFormat="1" applyFont="1" applyAlignment="1">
      <alignment horizontal="right" vertical="center"/>
    </xf>
    <xf numFmtId="4" fontId="8" fillId="0" borderId="0" xfId="2" applyNumberFormat="1" applyFont="1"/>
    <xf numFmtId="1" fontId="8" fillId="0" borderId="0" xfId="2" applyNumberFormat="1" applyFont="1"/>
    <xf numFmtId="183" fontId="8" fillId="0" borderId="0" xfId="2" applyNumberFormat="1" applyFont="1"/>
    <xf numFmtId="4" fontId="9" fillId="0" borderId="0" xfId="2" applyNumberFormat="1" applyFont="1" applyAlignment="1">
      <alignment vertical="top"/>
    </xf>
    <xf numFmtId="3" fontId="9" fillId="0" borderId="0" xfId="2" applyNumberFormat="1" applyFont="1" applyAlignment="1">
      <alignment vertical="top"/>
    </xf>
    <xf numFmtId="0" fontId="12" fillId="0" borderId="0" xfId="2" applyFont="1" applyAlignment="1">
      <alignment vertical="top"/>
    </xf>
    <xf numFmtId="3" fontId="12" fillId="0" borderId="0" xfId="2" applyNumberFormat="1" applyFont="1" applyAlignment="1">
      <alignment vertical="top"/>
    </xf>
    <xf numFmtId="184" fontId="12" fillId="0" borderId="0" xfId="2" applyNumberFormat="1" applyFont="1" applyAlignment="1">
      <alignment vertical="top"/>
    </xf>
    <xf numFmtId="167" fontId="21" fillId="0" borderId="0" xfId="2" applyNumberFormat="1" applyFont="1"/>
    <xf numFmtId="167" fontId="12" fillId="0" borderId="0" xfId="2" applyNumberFormat="1" applyFont="1" applyAlignment="1">
      <alignment vertical="center"/>
    </xf>
    <xf numFmtId="0" fontId="10" fillId="0" borderId="0" xfId="2" applyFont="1" applyAlignment="1">
      <alignment horizontal="left" vertical="top" wrapText="1"/>
    </xf>
    <xf numFmtId="168" fontId="2" fillId="0" borderId="0" xfId="14" applyNumberFormat="1" applyFont="1"/>
    <xf numFmtId="0" fontId="21" fillId="0" borderId="0" xfId="2" applyFont="1" applyAlignment="1">
      <alignment vertical="top"/>
    </xf>
    <xf numFmtId="0" fontId="11" fillId="0" borderId="0" xfId="2" applyFont="1" applyAlignment="1">
      <alignment vertical="top" wrapText="1"/>
    </xf>
    <xf numFmtId="0" fontId="11" fillId="0" borderId="0" xfId="2" applyFont="1" applyAlignment="1">
      <alignment vertical="top"/>
    </xf>
    <xf numFmtId="0" fontId="44" fillId="0" borderId="45" xfId="2" applyFont="1" applyBorder="1" applyAlignment="1">
      <alignment horizontal="left" vertical="center" wrapText="1" indent="1"/>
    </xf>
    <xf numFmtId="0" fontId="2" fillId="8" borderId="46" xfId="2" applyFill="1" applyBorder="1" applyAlignment="1">
      <alignment horizontal="right" vertical="center" indent="2"/>
    </xf>
    <xf numFmtId="168" fontId="2" fillId="8" borderId="46" xfId="6" applyNumberFormat="1" applyFont="1" applyFill="1" applyBorder="1" applyAlignment="1">
      <alignment horizontal="right" vertical="center" indent="1"/>
    </xf>
    <xf numFmtId="168" fontId="2" fillId="8" borderId="47" xfId="6" applyNumberFormat="1" applyFont="1" applyFill="1" applyBorder="1" applyAlignment="1">
      <alignment horizontal="right" vertical="center" indent="1"/>
    </xf>
    <xf numFmtId="0" fontId="44" fillId="0" borderId="48" xfId="2" applyFont="1" applyBorder="1" applyAlignment="1">
      <alignment horizontal="left" vertical="center" wrapText="1" indent="1"/>
    </xf>
    <xf numFmtId="168" fontId="2" fillId="8" borderId="49" xfId="6" applyNumberFormat="1" applyFont="1" applyFill="1" applyBorder="1" applyAlignment="1">
      <alignment horizontal="right" vertical="center" indent="1"/>
    </xf>
    <xf numFmtId="168" fontId="2" fillId="8" borderId="50" xfId="6" applyNumberFormat="1" applyFont="1" applyFill="1" applyBorder="1" applyAlignment="1">
      <alignment horizontal="right" vertical="center" indent="1"/>
    </xf>
    <xf numFmtId="0" fontId="44" fillId="0" borderId="51" xfId="2" applyFont="1" applyBorder="1" applyAlignment="1">
      <alignment horizontal="left" vertical="center" wrapText="1" indent="1"/>
    </xf>
    <xf numFmtId="168" fontId="2" fillId="8" borderId="52" xfId="6" applyNumberFormat="1" applyFont="1" applyFill="1" applyBorder="1" applyAlignment="1">
      <alignment horizontal="right" vertical="center" indent="1"/>
    </xf>
    <xf numFmtId="168" fontId="2" fillId="8" borderId="53" xfId="6" applyNumberFormat="1" applyFont="1" applyFill="1" applyBorder="1" applyAlignment="1">
      <alignment horizontal="right" vertical="center" indent="1"/>
    </xf>
    <xf numFmtId="168" fontId="2" fillId="8" borderId="49" xfId="6" applyNumberFormat="1" applyFont="1" applyFill="1" applyBorder="1" applyAlignment="1">
      <alignment horizontal="right" vertical="center" indent="2"/>
    </xf>
    <xf numFmtId="168" fontId="2" fillId="8" borderId="50" xfId="6" applyNumberFormat="1" applyFont="1" applyFill="1" applyBorder="1" applyAlignment="1">
      <alignment horizontal="right" vertical="center" indent="2"/>
    </xf>
    <xf numFmtId="0" fontId="26" fillId="9" borderId="57" xfId="2" applyFont="1" applyFill="1" applyBorder="1" applyAlignment="1">
      <alignment horizontal="left" vertical="center" wrapText="1" indent="3"/>
    </xf>
    <xf numFmtId="168" fontId="29" fillId="9" borderId="58" xfId="2" applyNumberFormat="1" applyFont="1" applyFill="1" applyBorder="1" applyAlignment="1">
      <alignment horizontal="right" vertical="center" indent="1"/>
    </xf>
    <xf numFmtId="168" fontId="29" fillId="9" borderId="59" xfId="2" applyNumberFormat="1" applyFont="1" applyFill="1" applyBorder="1" applyAlignment="1">
      <alignment horizontal="right" vertical="center" indent="1"/>
    </xf>
    <xf numFmtId="0" fontId="26" fillId="5" borderId="60" xfId="2" applyFont="1" applyFill="1" applyBorder="1" applyAlignment="1">
      <alignment horizontal="left" vertical="center" wrapText="1" indent="1"/>
    </xf>
    <xf numFmtId="168" fontId="29" fillId="5" borderId="61" xfId="2" applyNumberFormat="1" applyFont="1" applyFill="1" applyBorder="1" applyAlignment="1">
      <alignment horizontal="right" vertical="center" wrapText="1" indent="1"/>
    </xf>
    <xf numFmtId="168" fontId="29" fillId="5" borderId="62" xfId="2" applyNumberFormat="1" applyFont="1" applyFill="1" applyBorder="1" applyAlignment="1">
      <alignment horizontal="right" vertical="center" wrapText="1" indent="1"/>
    </xf>
    <xf numFmtId="5" fontId="26" fillId="9" borderId="58" xfId="5" applyNumberFormat="1" applyFont="1" applyFill="1" applyBorder="1" applyAlignment="1">
      <alignment horizontal="right" vertical="center" indent="1"/>
    </xf>
    <xf numFmtId="5" fontId="26" fillId="9" borderId="58" xfId="2" applyNumberFormat="1" applyFont="1" applyFill="1" applyBorder="1" applyAlignment="1">
      <alignment horizontal="right" vertical="center" indent="1"/>
    </xf>
    <xf numFmtId="0" fontId="56" fillId="0" borderId="0" xfId="2" applyFont="1" applyAlignment="1">
      <alignment vertical="center"/>
    </xf>
    <xf numFmtId="0" fontId="26" fillId="2" borderId="66" xfId="2" applyFont="1" applyFill="1" applyBorder="1" applyAlignment="1">
      <alignment horizontal="center" vertical="center" wrapText="1"/>
    </xf>
    <xf numFmtId="0" fontId="26" fillId="2" borderId="67" xfId="2" applyFont="1" applyFill="1" applyBorder="1" applyAlignment="1">
      <alignment horizontal="center" vertical="center" wrapText="1"/>
    </xf>
    <xf numFmtId="0" fontId="26" fillId="2" borderId="68" xfId="2" applyFont="1" applyFill="1" applyBorder="1" applyAlignment="1">
      <alignment horizontal="center" vertical="center" wrapText="1"/>
    </xf>
    <xf numFmtId="170" fontId="18" fillId="3" borderId="0" xfId="2" applyNumberFormat="1" applyFont="1" applyFill="1" applyAlignment="1">
      <alignment vertical="center"/>
    </xf>
    <xf numFmtId="170" fontId="18" fillId="3" borderId="13" xfId="2" applyNumberFormat="1" applyFont="1" applyFill="1" applyBorder="1" applyAlignment="1">
      <alignment vertical="center"/>
    </xf>
    <xf numFmtId="170" fontId="18" fillId="0" borderId="0" xfId="2" applyNumberFormat="1" applyFont="1" applyAlignment="1">
      <alignment vertical="center"/>
    </xf>
    <xf numFmtId="170" fontId="18" fillId="0" borderId="13" xfId="2" applyNumberFormat="1" applyFont="1" applyBorder="1" applyAlignment="1">
      <alignment vertical="center"/>
    </xf>
    <xf numFmtId="0" fontId="8" fillId="3" borderId="14" xfId="2" applyFont="1" applyFill="1" applyBorder="1" applyAlignment="1">
      <alignment horizontal="center" vertical="center"/>
    </xf>
    <xf numFmtId="170" fontId="8" fillId="0" borderId="0" xfId="2" applyNumberFormat="1" applyFont="1" applyAlignment="1">
      <alignment horizontal="right" vertical="top"/>
    </xf>
    <xf numFmtId="0" fontId="8" fillId="0" borderId="0" xfId="2" applyFont="1" applyAlignment="1">
      <alignment horizontal="center"/>
    </xf>
    <xf numFmtId="170" fontId="8" fillId="0" borderId="0" xfId="2" applyNumberFormat="1" applyFont="1" applyAlignment="1">
      <alignment vertical="center"/>
    </xf>
    <xf numFmtId="0" fontId="26" fillId="2" borderId="66" xfId="2" applyFont="1" applyFill="1" applyBorder="1" applyAlignment="1">
      <alignment horizontal="center" vertical="center"/>
    </xf>
    <xf numFmtId="168" fontId="18" fillId="3" borderId="0" xfId="6" applyNumberFormat="1" applyFont="1" applyFill="1" applyBorder="1" applyAlignment="1">
      <alignment horizontal="center" vertical="center"/>
    </xf>
    <xf numFmtId="168" fontId="18" fillId="0" borderId="0" xfId="6" applyNumberFormat="1" applyFont="1" applyFill="1" applyBorder="1" applyAlignment="1">
      <alignment horizontal="center" vertical="center"/>
    </xf>
    <xf numFmtId="172" fontId="8" fillId="0" borderId="0" xfId="6" applyNumberFormat="1" applyFont="1" applyFill="1" applyBorder="1" applyAlignment="1">
      <alignment horizontal="center"/>
    </xf>
    <xf numFmtId="185" fontId="8" fillId="0" borderId="0" xfId="6" applyNumberFormat="1" applyFont="1" applyFill="1" applyBorder="1" applyAlignment="1">
      <alignment horizontal="right"/>
    </xf>
    <xf numFmtId="168" fontId="12" fillId="0" borderId="0" xfId="6" applyNumberFormat="1" applyFont="1" applyFill="1" applyBorder="1" applyAlignment="1">
      <alignment vertical="center"/>
    </xf>
    <xf numFmtId="0" fontId="12" fillId="0" borderId="0" xfId="6" applyNumberFormat="1" applyFont="1" applyFill="1" applyBorder="1" applyAlignment="1">
      <alignment vertical="center"/>
    </xf>
    <xf numFmtId="0" fontId="13" fillId="0" borderId="0" xfId="6" applyNumberFormat="1" applyFont="1" applyFill="1" applyBorder="1"/>
    <xf numFmtId="0" fontId="13" fillId="0" borderId="0" xfId="2" applyFont="1"/>
    <xf numFmtId="168" fontId="2" fillId="0" borderId="0" xfId="6" applyNumberFormat="1" applyFont="1" applyFill="1" applyBorder="1"/>
    <xf numFmtId="168" fontId="7" fillId="0" borderId="0" xfId="6" applyNumberFormat="1" applyFont="1" applyFill="1" applyBorder="1"/>
    <xf numFmtId="168" fontId="7" fillId="0" borderId="0" xfId="6" applyNumberFormat="1" applyFont="1"/>
    <xf numFmtId="0" fontId="7" fillId="0" borderId="0" xfId="10" applyFont="1"/>
    <xf numFmtId="0" fontId="2" fillId="0" borderId="0" xfId="2" applyAlignment="1">
      <alignment horizontal="center" vertical="center" wrapText="1"/>
    </xf>
    <xf numFmtId="0" fontId="26" fillId="2" borderId="11" xfId="2" applyFont="1" applyFill="1" applyBorder="1" applyAlignment="1">
      <alignment horizontal="center" vertical="center" wrapText="1"/>
    </xf>
    <xf numFmtId="0" fontId="26" fillId="2" borderId="77" xfId="2" applyFont="1" applyFill="1" applyBorder="1" applyAlignment="1">
      <alignment horizontal="center" vertical="center" wrapText="1"/>
    </xf>
    <xf numFmtId="37" fontId="18" fillId="3" borderId="0" xfId="4" applyNumberFormat="1" applyFont="1" applyFill="1" applyBorder="1" applyAlignment="1">
      <alignment horizontal="center" vertical="center"/>
    </xf>
    <xf numFmtId="172" fontId="18" fillId="3" borderId="0" xfId="6" applyNumberFormat="1" applyFont="1" applyFill="1" applyBorder="1" applyAlignment="1">
      <alignment horizontal="center" vertical="center"/>
    </xf>
    <xf numFmtId="172" fontId="18" fillId="3" borderId="13" xfId="6" applyNumberFormat="1" applyFont="1" applyFill="1" applyBorder="1" applyAlignment="1">
      <alignment horizontal="center" vertical="center"/>
    </xf>
    <xf numFmtId="37" fontId="18" fillId="0" borderId="0" xfId="4" applyNumberFormat="1" applyFont="1" applyFill="1" applyBorder="1" applyAlignment="1">
      <alignment horizontal="center" vertical="center"/>
    </xf>
    <xf numFmtId="172" fontId="18" fillId="0" borderId="0" xfId="6" applyNumberFormat="1" applyFont="1" applyFill="1" applyBorder="1" applyAlignment="1">
      <alignment horizontal="center" vertical="center"/>
    </xf>
    <xf numFmtId="172" fontId="18" fillId="0" borderId="13" xfId="6" applyNumberFormat="1" applyFont="1" applyFill="1" applyBorder="1" applyAlignment="1">
      <alignment horizontal="center" vertical="center"/>
    </xf>
    <xf numFmtId="172" fontId="18" fillId="0" borderId="0" xfId="6" quotePrefix="1" applyNumberFormat="1" applyFont="1" applyFill="1" applyBorder="1" applyAlignment="1">
      <alignment horizontal="center" vertical="center"/>
    </xf>
    <xf numFmtId="172" fontId="18" fillId="3" borderId="0" xfId="6" quotePrefix="1" applyNumberFormat="1" applyFont="1" applyFill="1" applyBorder="1" applyAlignment="1">
      <alignment horizontal="center" vertical="center"/>
    </xf>
    <xf numFmtId="37" fontId="8" fillId="0" borderId="0" xfId="4" applyNumberFormat="1" applyFont="1" applyFill="1" applyBorder="1" applyAlignment="1">
      <alignment horizontal="right" vertical="center"/>
    </xf>
    <xf numFmtId="172" fontId="8" fillId="0" borderId="0" xfId="6" quotePrefix="1" applyNumberFormat="1" applyFont="1" applyFill="1" applyBorder="1" applyAlignment="1">
      <alignment horizontal="center"/>
    </xf>
    <xf numFmtId="3" fontId="26" fillId="2" borderId="81" xfId="2" applyNumberFormat="1" applyFont="1" applyFill="1" applyBorder="1" applyAlignment="1">
      <alignment horizontal="center" vertical="center" wrapText="1"/>
    </xf>
    <xf numFmtId="3" fontId="26" fillId="2" borderId="11" xfId="2" applyNumberFormat="1" applyFont="1" applyFill="1" applyBorder="1" applyAlignment="1">
      <alignment horizontal="center" vertical="center" wrapText="1"/>
    </xf>
    <xf numFmtId="3" fontId="26" fillId="2" borderId="82" xfId="2" applyNumberFormat="1" applyFont="1" applyFill="1" applyBorder="1" applyAlignment="1">
      <alignment horizontal="center" vertical="center" wrapText="1"/>
    </xf>
    <xf numFmtId="3" fontId="26" fillId="2" borderId="77" xfId="2" applyNumberFormat="1" applyFont="1" applyFill="1" applyBorder="1" applyAlignment="1">
      <alignment horizontal="center" vertical="center" wrapText="1"/>
    </xf>
    <xf numFmtId="3" fontId="18" fillId="3" borderId="6" xfId="2" applyNumberFormat="1" applyFont="1" applyFill="1" applyBorder="1" applyAlignment="1">
      <alignment horizontal="center" vertical="center"/>
    </xf>
    <xf numFmtId="3" fontId="18" fillId="3" borderId="0" xfId="2" applyNumberFormat="1" applyFont="1" applyFill="1" applyAlignment="1">
      <alignment horizontal="center" vertical="center"/>
    </xf>
    <xf numFmtId="186" fontId="18" fillId="3" borderId="1" xfId="2" applyNumberFormat="1" applyFont="1" applyFill="1" applyBorder="1" applyAlignment="1">
      <alignment horizontal="right" vertical="center"/>
    </xf>
    <xf numFmtId="3" fontId="18" fillId="0" borderId="6" xfId="2" applyNumberFormat="1" applyFont="1" applyBorder="1" applyAlignment="1">
      <alignment horizontal="center" vertical="center"/>
    </xf>
    <xf numFmtId="3" fontId="18" fillId="0" borderId="0" xfId="2" applyNumberFormat="1" applyFont="1" applyAlignment="1">
      <alignment horizontal="center" vertical="center"/>
    </xf>
    <xf numFmtId="186" fontId="18" fillId="0" borderId="1" xfId="2" applyNumberFormat="1" applyFont="1" applyBorder="1" applyAlignment="1">
      <alignment horizontal="right" vertical="center"/>
    </xf>
    <xf numFmtId="1" fontId="18" fillId="0" borderId="0" xfId="6" applyNumberFormat="1" applyFont="1" applyFill="1" applyBorder="1" applyAlignment="1">
      <alignment horizontal="center" vertical="center"/>
    </xf>
    <xf numFmtId="3" fontId="18" fillId="0" borderId="0" xfId="6" applyNumberFormat="1" applyFont="1" applyFill="1" applyBorder="1" applyAlignment="1">
      <alignment horizontal="center" vertical="center"/>
    </xf>
    <xf numFmtId="1" fontId="18" fillId="3" borderId="0" xfId="6" applyNumberFormat="1" applyFont="1" applyFill="1" applyBorder="1" applyAlignment="1">
      <alignment horizontal="center" vertical="center"/>
    </xf>
    <xf numFmtId="3" fontId="18" fillId="3" borderId="0" xfId="6" applyNumberFormat="1" applyFont="1" applyFill="1" applyBorder="1" applyAlignment="1">
      <alignment horizontal="center" vertical="center"/>
    </xf>
    <xf numFmtId="3" fontId="8" fillId="0" borderId="0" xfId="2" applyNumberFormat="1" applyFont="1" applyAlignment="1">
      <alignment horizontal="center" vertical="center"/>
    </xf>
    <xf numFmtId="3" fontId="11" fillId="0" borderId="0" xfId="2" applyNumberFormat="1" applyFont="1" applyAlignment="1">
      <alignment horizontal="center" vertical="center"/>
    </xf>
    <xf numFmtId="186" fontId="11" fillId="0" borderId="0" xfId="2" applyNumberFormat="1" applyFont="1" applyAlignment="1">
      <alignment horizontal="right" vertical="center"/>
    </xf>
    <xf numFmtId="1" fontId="11" fillId="0" borderId="0" xfId="6" applyNumberFormat="1" applyFont="1" applyFill="1" applyBorder="1" applyAlignment="1">
      <alignment horizontal="center" vertical="center"/>
    </xf>
    <xf numFmtId="3" fontId="8" fillId="0" borderId="0" xfId="6" applyNumberFormat="1" applyFont="1" applyFill="1" applyBorder="1" applyAlignment="1">
      <alignment horizontal="center" vertical="center"/>
    </xf>
    <xf numFmtId="186" fontId="8" fillId="0" borderId="0" xfId="2" applyNumberFormat="1" applyFont="1" applyAlignment="1">
      <alignment horizontal="right" vertical="center"/>
    </xf>
    <xf numFmtId="0" fontId="5" fillId="0" borderId="0" xfId="2" applyFont="1"/>
    <xf numFmtId="0" fontId="2" fillId="0" borderId="0" xfId="2" applyAlignment="1">
      <alignment horizontal="center" wrapText="1"/>
    </xf>
    <xf numFmtId="1" fontId="8" fillId="0" borderId="0" xfId="2" applyNumberFormat="1" applyFont="1" applyAlignment="1">
      <alignment horizontal="center" vertical="center"/>
    </xf>
    <xf numFmtId="0" fontId="8" fillId="0" borderId="0" xfId="2" applyFont="1" applyAlignment="1">
      <alignment wrapText="1"/>
    </xf>
    <xf numFmtId="0" fontId="15" fillId="0" borderId="0" xfId="2" applyFont="1"/>
    <xf numFmtId="0" fontId="26" fillId="2" borderId="2" xfId="2" applyFont="1" applyFill="1" applyBorder="1" applyAlignment="1">
      <alignment horizontal="center" vertical="center" wrapText="1"/>
    </xf>
    <xf numFmtId="0" fontId="26" fillId="2" borderId="4" xfId="2" applyFont="1" applyFill="1" applyBorder="1" applyAlignment="1">
      <alignment horizontal="center" vertical="center" wrapText="1"/>
    </xf>
    <xf numFmtId="0" fontId="3" fillId="3" borderId="12" xfId="2" applyFont="1" applyFill="1" applyBorder="1" applyAlignment="1">
      <alignment horizontal="center" vertical="center"/>
    </xf>
    <xf numFmtId="3" fontId="2" fillId="3" borderId="6" xfId="2" applyNumberFormat="1" applyFill="1" applyBorder="1" applyAlignment="1">
      <alignment horizontal="center" vertical="center"/>
    </xf>
    <xf numFmtId="3" fontId="2" fillId="3" borderId="0" xfId="2" applyNumberFormat="1" applyFill="1" applyAlignment="1">
      <alignment horizontal="center" vertical="center"/>
    </xf>
    <xf numFmtId="3" fontId="2" fillId="3" borderId="1" xfId="2" applyNumberFormat="1" applyFill="1" applyBorder="1" applyAlignment="1">
      <alignment horizontal="center" vertical="center"/>
    </xf>
    <xf numFmtId="3" fontId="2" fillId="3" borderId="85" xfId="2" applyNumberFormat="1" applyFill="1" applyBorder="1" applyAlignment="1">
      <alignment horizontal="center" vertical="center"/>
    </xf>
    <xf numFmtId="3" fontId="2" fillId="3" borderId="13" xfId="2" applyNumberFormat="1" applyFill="1" applyBorder="1" applyAlignment="1">
      <alignment horizontal="center" vertical="center"/>
    </xf>
    <xf numFmtId="0" fontId="3" fillId="0" borderId="12" xfId="2" applyFont="1" applyBorder="1" applyAlignment="1">
      <alignment horizontal="center" vertical="center"/>
    </xf>
    <xf numFmtId="3" fontId="2" fillId="0" borderId="6" xfId="2" applyNumberFormat="1" applyBorder="1" applyAlignment="1">
      <alignment horizontal="center" vertical="center"/>
    </xf>
    <xf numFmtId="3" fontId="2" fillId="0" borderId="0" xfId="2" applyNumberFormat="1" applyAlignment="1">
      <alignment horizontal="center" vertical="center"/>
    </xf>
    <xf numFmtId="3" fontId="2" fillId="0" borderId="1" xfId="2" applyNumberFormat="1" applyBorder="1" applyAlignment="1">
      <alignment horizontal="center" vertical="center"/>
    </xf>
    <xf numFmtId="3" fontId="2" fillId="0" borderId="85" xfId="2" applyNumberFormat="1" applyBorder="1" applyAlignment="1">
      <alignment horizontal="center" vertical="center"/>
    </xf>
    <xf numFmtId="3" fontId="2" fillId="0" borderId="13" xfId="2" applyNumberFormat="1" applyBorder="1" applyAlignment="1">
      <alignment horizontal="center" vertical="center"/>
    </xf>
    <xf numFmtId="3" fontId="18" fillId="0" borderId="1" xfId="2" applyNumberFormat="1" applyFont="1" applyBorder="1" applyAlignment="1">
      <alignment horizontal="center" vertical="center"/>
    </xf>
    <xf numFmtId="3" fontId="18" fillId="3" borderId="1" xfId="2" applyNumberFormat="1" applyFont="1" applyFill="1" applyBorder="1" applyAlignment="1">
      <alignment horizontal="center" vertical="center"/>
    </xf>
    <xf numFmtId="3" fontId="18" fillId="0" borderId="85" xfId="2" applyNumberFormat="1" applyFont="1" applyBorder="1" applyAlignment="1">
      <alignment horizontal="center" vertical="center"/>
    </xf>
    <xf numFmtId="3" fontId="18" fillId="0" borderId="13" xfId="2" applyNumberFormat="1" applyFont="1" applyBorder="1" applyAlignment="1">
      <alignment horizontal="center" vertical="center"/>
    </xf>
    <xf numFmtId="3" fontId="18" fillId="3" borderId="13" xfId="2" applyNumberFormat="1" applyFont="1" applyFill="1" applyBorder="1" applyAlignment="1">
      <alignment horizontal="center" vertical="center"/>
    </xf>
    <xf numFmtId="168" fontId="2" fillId="3" borderId="12" xfId="2" applyNumberFormat="1" applyFill="1" applyBorder="1" applyAlignment="1">
      <alignment horizontal="center" vertical="center"/>
    </xf>
    <xf numFmtId="168" fontId="2" fillId="3" borderId="0" xfId="2" applyNumberFormat="1" applyFill="1" applyAlignment="1">
      <alignment horizontal="center" vertical="center"/>
    </xf>
    <xf numFmtId="168" fontId="2" fillId="3" borderId="13" xfId="2" applyNumberFormat="1" applyFill="1" applyBorder="1" applyAlignment="1">
      <alignment horizontal="center" vertical="center"/>
    </xf>
    <xf numFmtId="168" fontId="2" fillId="3" borderId="30" xfId="2" applyNumberFormat="1" applyFill="1" applyBorder="1" applyAlignment="1">
      <alignment horizontal="center" vertical="center"/>
    </xf>
    <xf numFmtId="168" fontId="2" fillId="0" borderId="12" xfId="2" applyNumberFormat="1" applyBorder="1" applyAlignment="1">
      <alignment horizontal="center" vertical="center"/>
    </xf>
    <xf numFmtId="168" fontId="2" fillId="0" borderId="0" xfId="2" applyNumberFormat="1" applyAlignment="1">
      <alignment horizontal="center" vertical="center"/>
    </xf>
    <xf numFmtId="168" fontId="2" fillId="0" borderId="13" xfId="2" applyNumberFormat="1" applyBorder="1" applyAlignment="1">
      <alignment horizontal="center" vertical="center"/>
    </xf>
    <xf numFmtId="168" fontId="2" fillId="0" borderId="30" xfId="2" applyNumberFormat="1" applyBorder="1" applyAlignment="1">
      <alignment horizontal="center" vertical="center"/>
    </xf>
    <xf numFmtId="168" fontId="18" fillId="0" borderId="12" xfId="2" applyNumberFormat="1" applyFont="1" applyBorder="1" applyAlignment="1">
      <alignment horizontal="center" vertical="center"/>
    </xf>
    <xf numFmtId="168" fontId="18" fillId="0" borderId="0" xfId="2" applyNumberFormat="1" applyFont="1" applyAlignment="1">
      <alignment horizontal="center" vertical="center"/>
    </xf>
    <xf numFmtId="168" fontId="18" fillId="0" borderId="13" xfId="2" applyNumberFormat="1" applyFont="1" applyBorder="1" applyAlignment="1">
      <alignment horizontal="center" vertical="center"/>
    </xf>
    <xf numFmtId="168" fontId="18" fillId="0" borderId="30" xfId="2" applyNumberFormat="1" applyFont="1" applyBorder="1" applyAlignment="1">
      <alignment horizontal="center" vertical="center"/>
    </xf>
    <xf numFmtId="0" fontId="3" fillId="0" borderId="0" xfId="2" applyFont="1"/>
    <xf numFmtId="0" fontId="3" fillId="0" borderId="0" xfId="2" applyFont="1" applyAlignment="1">
      <alignment vertical="center"/>
    </xf>
    <xf numFmtId="0" fontId="10" fillId="0" borderId="0" xfId="2" applyFont="1" applyAlignment="1">
      <alignment horizontal="center" vertical="center"/>
    </xf>
    <xf numFmtId="0" fontId="60" fillId="0" borderId="0" xfId="2" applyFont="1" applyAlignment="1">
      <alignment horizontal="center" vertical="center"/>
    </xf>
    <xf numFmtId="0" fontId="60" fillId="0" borderId="0" xfId="2" applyFont="1" applyAlignment="1">
      <alignment horizontal="left" vertical="center"/>
    </xf>
    <xf numFmtId="0" fontId="61" fillId="0" borderId="0" xfId="2" applyFont="1" applyAlignment="1">
      <alignment horizontal="left" vertical="center"/>
    </xf>
    <xf numFmtId="0" fontId="62" fillId="0" borderId="0" xfId="2" applyFont="1" applyAlignment="1">
      <alignment horizontal="left" vertical="center"/>
    </xf>
    <xf numFmtId="0" fontId="2" fillId="0" borderId="0" xfId="2" applyAlignment="1">
      <alignment horizontal="left" indent="1"/>
    </xf>
    <xf numFmtId="0" fontId="26" fillId="2" borderId="92" xfId="2" applyFont="1" applyFill="1" applyBorder="1" applyAlignment="1">
      <alignment horizontal="center" vertical="center" wrapText="1"/>
    </xf>
    <xf numFmtId="0" fontId="64" fillId="0" borderId="0" xfId="2" applyFont="1" applyAlignment="1">
      <alignment horizontal="center"/>
    </xf>
    <xf numFmtId="0" fontId="9" fillId="0" borderId="0" xfId="2" applyFont="1" applyAlignment="1">
      <alignment horizontal="center" vertical="center"/>
    </xf>
    <xf numFmtId="0" fontId="15" fillId="0" borderId="0" xfId="2" applyFont="1" applyAlignment="1">
      <alignment horizontal="center" vertical="center"/>
    </xf>
    <xf numFmtId="3" fontId="8" fillId="3" borderId="6" xfId="2" applyNumberFormat="1" applyFont="1" applyFill="1" applyBorder="1" applyAlignment="1">
      <alignment horizontal="right" vertical="center" indent="2"/>
    </xf>
    <xf numFmtId="168" fontId="8" fillId="3" borderId="1" xfId="6" applyNumberFormat="1" applyFont="1" applyFill="1" applyBorder="1" applyAlignment="1">
      <alignment horizontal="right" vertical="center" indent="2"/>
    </xf>
    <xf numFmtId="166" fontId="8" fillId="3" borderId="0" xfId="2" applyNumberFormat="1" applyFont="1" applyFill="1" applyAlignment="1">
      <alignment horizontal="right" vertical="center" indent="2"/>
    </xf>
    <xf numFmtId="3" fontId="18" fillId="0" borderId="6" xfId="2" applyNumberFormat="1" applyFont="1" applyBorder="1" applyAlignment="1">
      <alignment horizontal="right" vertical="center" indent="2"/>
    </xf>
    <xf numFmtId="0" fontId="26" fillId="2" borderId="66" xfId="2" applyFont="1" applyFill="1" applyBorder="1" applyAlignment="1">
      <alignment horizontal="left" vertical="center" indent="1"/>
    </xf>
    <xf numFmtId="3" fontId="26" fillId="2" borderId="96" xfId="2" applyNumberFormat="1" applyFont="1" applyFill="1" applyBorder="1" applyAlignment="1">
      <alignment horizontal="right" vertical="center" indent="2"/>
    </xf>
    <xf numFmtId="168" fontId="26" fillId="2" borderId="97" xfId="6" applyNumberFormat="1" applyFont="1" applyFill="1" applyBorder="1" applyAlignment="1">
      <alignment horizontal="right" vertical="center" indent="2"/>
    </xf>
    <xf numFmtId="166" fontId="26" fillId="2" borderId="67" xfId="2" applyNumberFormat="1" applyFont="1" applyFill="1" applyBorder="1" applyAlignment="1">
      <alignment horizontal="right" vertical="center" indent="2"/>
    </xf>
    <xf numFmtId="168" fontId="26" fillId="2" borderId="68" xfId="6" applyNumberFormat="1" applyFont="1" applyFill="1" applyBorder="1" applyAlignment="1">
      <alignment horizontal="right" vertical="center" indent="2"/>
    </xf>
    <xf numFmtId="3" fontId="8" fillId="0" borderId="0" xfId="2" applyNumberFormat="1" applyFont="1" applyAlignment="1">
      <alignment vertical="center"/>
    </xf>
    <xf numFmtId="0" fontId="65" fillId="0" borderId="0" xfId="2" applyFont="1"/>
    <xf numFmtId="0" fontId="26" fillId="2" borderId="98" xfId="2" applyFont="1" applyFill="1" applyBorder="1" applyAlignment="1">
      <alignment horizontal="center" vertical="center"/>
    </xf>
    <xf numFmtId="0" fontId="26" fillId="2" borderId="100" xfId="2" applyFont="1" applyFill="1" applyBorder="1" applyAlignment="1">
      <alignment horizontal="center" vertical="center" wrapText="1"/>
    </xf>
    <xf numFmtId="0" fontId="8" fillId="3" borderId="101" xfId="2" applyFont="1" applyFill="1" applyBorder="1" applyAlignment="1">
      <alignment horizontal="center" vertical="center"/>
    </xf>
    <xf numFmtId="5" fontId="18" fillId="3" borderId="102" xfId="2" applyNumberFormat="1" applyFont="1" applyFill="1" applyBorder="1" applyAlignment="1">
      <alignment horizontal="right" vertical="center" indent="1"/>
    </xf>
    <xf numFmtId="168" fontId="18" fillId="3" borderId="103" xfId="6" applyNumberFormat="1" applyFont="1" applyFill="1" applyBorder="1" applyAlignment="1">
      <alignment horizontal="right" vertical="center" indent="2"/>
    </xf>
    <xf numFmtId="5" fontId="18" fillId="3" borderId="102" xfId="6" quotePrefix="1" applyNumberFormat="1" applyFont="1" applyFill="1" applyBorder="1" applyAlignment="1">
      <alignment horizontal="right" vertical="center" indent="1"/>
    </xf>
    <xf numFmtId="168" fontId="18" fillId="3" borderId="103" xfId="6" quotePrefix="1" applyNumberFormat="1" applyFont="1" applyFill="1" applyBorder="1" applyAlignment="1">
      <alignment horizontal="right" vertical="center" indent="1"/>
    </xf>
    <xf numFmtId="168" fontId="18" fillId="3" borderId="103" xfId="6" quotePrefix="1" applyNumberFormat="1" applyFont="1" applyFill="1" applyBorder="1" applyAlignment="1">
      <alignment horizontal="right" vertical="center" indent="2"/>
    </xf>
    <xf numFmtId="5" fontId="18" fillId="3" borderId="104" xfId="2" applyNumberFormat="1" applyFont="1" applyFill="1" applyBorder="1" applyAlignment="1">
      <alignment horizontal="right" vertical="center" indent="1"/>
    </xf>
    <xf numFmtId="0" fontId="8" fillId="0" borderId="105" xfId="2" applyFont="1" applyBorder="1" applyAlignment="1">
      <alignment horizontal="center" vertical="center"/>
    </xf>
    <xf numFmtId="5" fontId="18" fillId="0" borderId="6" xfId="2" applyNumberFormat="1" applyFont="1" applyBorder="1" applyAlignment="1">
      <alignment horizontal="right" vertical="center" indent="1"/>
    </xf>
    <xf numFmtId="5" fontId="18" fillId="0" borderId="6" xfId="6" quotePrefix="1" applyNumberFormat="1" applyFont="1" applyFill="1" applyBorder="1" applyAlignment="1">
      <alignment horizontal="right" vertical="center" indent="1"/>
    </xf>
    <xf numFmtId="168" fontId="18" fillId="0" borderId="1" xfId="6" quotePrefix="1" applyNumberFormat="1" applyFont="1" applyFill="1" applyBorder="1" applyAlignment="1">
      <alignment horizontal="right" vertical="center" indent="1"/>
    </xf>
    <xf numFmtId="168" fontId="18" fillId="0" borderId="1" xfId="6" quotePrefix="1" applyNumberFormat="1" applyFont="1" applyFill="1" applyBorder="1" applyAlignment="1">
      <alignment horizontal="right" vertical="center" indent="2"/>
    </xf>
    <xf numFmtId="5" fontId="18" fillId="0" borderId="106" xfId="2" applyNumberFormat="1" applyFont="1" applyBorder="1" applyAlignment="1">
      <alignment horizontal="right" vertical="center" indent="1"/>
    </xf>
    <xf numFmtId="0" fontId="8" fillId="3" borderId="105" xfId="2" applyFont="1" applyFill="1" applyBorder="1" applyAlignment="1">
      <alignment horizontal="center" vertical="center"/>
    </xf>
    <xf numFmtId="168" fontId="18" fillId="3" borderId="1" xfId="6" applyNumberFormat="1" applyFont="1" applyFill="1" applyBorder="1" applyAlignment="1">
      <alignment horizontal="right" vertical="center" indent="1"/>
    </xf>
    <xf numFmtId="5" fontId="18" fillId="3" borderId="6" xfId="6" quotePrefix="1" applyNumberFormat="1" applyFont="1" applyFill="1" applyBorder="1" applyAlignment="1">
      <alignment horizontal="right" vertical="center" indent="1"/>
    </xf>
    <xf numFmtId="168" fontId="18" fillId="3" borderId="1" xfId="6" quotePrefix="1" applyNumberFormat="1" applyFont="1" applyFill="1" applyBorder="1" applyAlignment="1">
      <alignment horizontal="right" vertical="center" indent="2"/>
    </xf>
    <xf numFmtId="5" fontId="18" fillId="3" borderId="106" xfId="2" applyNumberFormat="1" applyFont="1" applyFill="1" applyBorder="1" applyAlignment="1">
      <alignment horizontal="right" vertical="center" indent="1"/>
    </xf>
    <xf numFmtId="168" fontId="18" fillId="0" borderId="1" xfId="6" applyNumberFormat="1" applyFont="1" applyFill="1" applyBorder="1" applyAlignment="1">
      <alignment horizontal="right" vertical="center" indent="1"/>
    </xf>
    <xf numFmtId="5" fontId="18" fillId="3" borderId="6" xfId="4" applyNumberFormat="1" applyFont="1" applyFill="1" applyBorder="1" applyAlignment="1">
      <alignment horizontal="right" vertical="center" indent="1"/>
    </xf>
    <xf numFmtId="187" fontId="2" fillId="0" borderId="0" xfId="2" applyNumberFormat="1"/>
    <xf numFmtId="168" fontId="2" fillId="0" borderId="0" xfId="14" applyNumberFormat="1" applyFont="1" applyAlignment="1">
      <alignment vertical="center"/>
    </xf>
    <xf numFmtId="182" fontId="2" fillId="0" borderId="0" xfId="2" applyNumberFormat="1"/>
    <xf numFmtId="0" fontId="18" fillId="0" borderId="0" xfId="2" applyFont="1"/>
    <xf numFmtId="166" fontId="18" fillId="0" borderId="0" xfId="2" applyNumberFormat="1" applyFont="1"/>
    <xf numFmtId="0" fontId="26" fillId="2" borderId="98" xfId="2" applyFont="1" applyFill="1" applyBorder="1" applyAlignment="1">
      <alignment horizontal="center" vertical="center" wrapText="1"/>
    </xf>
    <xf numFmtId="0" fontId="8" fillId="3" borderId="109" xfId="2" applyFont="1" applyFill="1" applyBorder="1" applyAlignment="1">
      <alignment horizontal="center" vertical="center"/>
    </xf>
    <xf numFmtId="5" fontId="18" fillId="3" borderId="102" xfId="4" applyNumberFormat="1" applyFont="1" applyFill="1" applyBorder="1" applyAlignment="1">
      <alignment horizontal="right" vertical="center" indent="2"/>
    </xf>
    <xf numFmtId="168" fontId="18" fillId="3" borderId="103" xfId="14" applyNumberFormat="1" applyFont="1" applyFill="1" applyBorder="1" applyAlignment="1">
      <alignment horizontal="right" vertical="center" indent="2"/>
    </xf>
    <xf numFmtId="5" fontId="18" fillId="3" borderId="73" xfId="4" applyNumberFormat="1" applyFont="1" applyFill="1" applyBorder="1" applyAlignment="1">
      <alignment horizontal="right" vertical="center" indent="2"/>
    </xf>
    <xf numFmtId="168" fontId="18" fillId="3" borderId="110" xfId="14" applyNumberFormat="1" applyFont="1" applyFill="1" applyBorder="1" applyAlignment="1">
      <alignment horizontal="right" vertical="center" indent="2"/>
    </xf>
    <xf numFmtId="37" fontId="18" fillId="0" borderId="6" xfId="4" applyNumberFormat="1" applyFont="1" applyFill="1" applyBorder="1" applyAlignment="1">
      <alignment horizontal="right" vertical="center" indent="2"/>
    </xf>
    <xf numFmtId="168" fontId="18" fillId="0" borderId="1" xfId="14" applyNumberFormat="1" applyFont="1" applyFill="1" applyBorder="1" applyAlignment="1">
      <alignment horizontal="right" vertical="center" indent="2"/>
    </xf>
    <xf numFmtId="37" fontId="18" fillId="0" borderId="0" xfId="4" applyNumberFormat="1" applyFont="1" applyFill="1" applyBorder="1" applyAlignment="1">
      <alignment horizontal="right" vertical="center" indent="2"/>
    </xf>
    <xf numFmtId="168" fontId="18" fillId="0" borderId="13" xfId="14" applyNumberFormat="1" applyFont="1" applyFill="1" applyBorder="1" applyAlignment="1">
      <alignment horizontal="right" vertical="center" indent="2"/>
    </xf>
    <xf numFmtId="37" fontId="18" fillId="3" borderId="6" xfId="4" applyNumberFormat="1" applyFont="1" applyFill="1" applyBorder="1" applyAlignment="1">
      <alignment horizontal="right" vertical="center" indent="2"/>
    </xf>
    <xf numFmtId="168" fontId="18" fillId="3" borderId="1" xfId="14" applyNumberFormat="1" applyFont="1" applyFill="1" applyBorder="1" applyAlignment="1">
      <alignment horizontal="right" vertical="center" indent="2"/>
    </xf>
    <xf numFmtId="37" fontId="18" fillId="3" borderId="0" xfId="4" applyNumberFormat="1" applyFont="1" applyFill="1" applyBorder="1" applyAlignment="1">
      <alignment horizontal="right" vertical="center" indent="2"/>
    </xf>
    <xf numFmtId="168" fontId="18" fillId="3" borderId="13" xfId="14" applyNumberFormat="1" applyFont="1" applyFill="1" applyBorder="1" applyAlignment="1">
      <alignment horizontal="right" vertical="center" indent="2"/>
    </xf>
    <xf numFmtId="37" fontId="18" fillId="3" borderId="18" xfId="4" applyNumberFormat="1" applyFont="1" applyFill="1" applyBorder="1" applyAlignment="1">
      <alignment horizontal="right" vertical="center" indent="2"/>
    </xf>
    <xf numFmtId="168" fontId="18" fillId="3" borderId="19" xfId="14" applyNumberFormat="1" applyFont="1" applyFill="1" applyBorder="1" applyAlignment="1">
      <alignment horizontal="right" vertical="center" indent="2"/>
    </xf>
    <xf numFmtId="37" fontId="18" fillId="3" borderId="11" xfId="4" applyNumberFormat="1" applyFont="1" applyFill="1" applyBorder="1" applyAlignment="1">
      <alignment horizontal="right" vertical="center" indent="2"/>
    </xf>
    <xf numFmtId="168" fontId="18" fillId="3" borderId="15" xfId="14" applyNumberFormat="1" applyFont="1" applyFill="1" applyBorder="1" applyAlignment="1">
      <alignment horizontal="right" vertical="center" indent="2"/>
    </xf>
    <xf numFmtId="0" fontId="26" fillId="2" borderId="72" xfId="2" applyFont="1" applyFill="1" applyBorder="1" applyAlignment="1">
      <alignment horizontal="center" vertical="center"/>
    </xf>
    <xf numFmtId="5" fontId="26" fillId="2" borderId="78" xfId="4" applyNumberFormat="1" applyFont="1" applyFill="1" applyBorder="1" applyAlignment="1">
      <alignment horizontal="right" vertical="center" indent="2"/>
    </xf>
    <xf numFmtId="168" fontId="26" fillId="2" borderId="79" xfId="14" applyNumberFormat="1" applyFont="1" applyFill="1" applyBorder="1" applyAlignment="1">
      <alignment horizontal="right" vertical="center" indent="2"/>
    </xf>
    <xf numFmtId="5" fontId="26" fillId="2" borderId="73" xfId="4" applyNumberFormat="1" applyFont="1" applyFill="1" applyBorder="1" applyAlignment="1">
      <alignment horizontal="right" vertical="center" indent="2"/>
    </xf>
    <xf numFmtId="168" fontId="26" fillId="2" borderId="80" xfId="14" applyNumberFormat="1" applyFont="1" applyFill="1" applyBorder="1" applyAlignment="1">
      <alignment horizontal="right" vertical="center" indent="2"/>
    </xf>
    <xf numFmtId="0" fontId="26" fillId="2" borderId="76" xfId="2" applyFont="1" applyFill="1" applyBorder="1" applyAlignment="1">
      <alignment horizontal="center" vertical="center"/>
    </xf>
    <xf numFmtId="168" fontId="26" fillId="2" borderId="81" xfId="11" quotePrefix="1" applyNumberFormat="1" applyFont="1" applyFill="1" applyBorder="1" applyAlignment="1">
      <alignment horizontal="right" vertical="center" indent="2"/>
    </xf>
    <xf numFmtId="168" fontId="26" fillId="2" borderId="82" xfId="6" applyNumberFormat="1" applyFont="1" applyFill="1" applyBorder="1" applyAlignment="1">
      <alignment horizontal="centerContinuous" vertical="center"/>
    </xf>
    <xf numFmtId="168" fontId="26" fillId="2" borderId="82" xfId="6" quotePrefix="1" applyNumberFormat="1" applyFont="1" applyFill="1" applyBorder="1" applyAlignment="1">
      <alignment horizontal="centerContinuous" vertical="center"/>
    </xf>
    <xf numFmtId="168" fontId="26" fillId="2" borderId="11" xfId="11" quotePrefix="1" applyNumberFormat="1" applyFont="1" applyFill="1" applyBorder="1" applyAlignment="1">
      <alignment horizontal="right" vertical="center" indent="2"/>
    </xf>
    <xf numFmtId="188" fontId="26" fillId="2" borderId="77" xfId="6" quotePrefix="1" applyNumberFormat="1" applyFont="1" applyFill="1" applyBorder="1" applyAlignment="1">
      <alignment horizontal="centerContinuous" vertical="center"/>
    </xf>
    <xf numFmtId="10" fontId="11" fillId="0" borderId="0" xfId="14" applyNumberFormat="1" applyFont="1" applyFill="1"/>
    <xf numFmtId="168" fontId="11" fillId="0" borderId="0" xfId="14" applyNumberFormat="1" applyFont="1" applyFill="1"/>
    <xf numFmtId="37" fontId="18" fillId="0" borderId="0" xfId="2" applyNumberFormat="1" applyFont="1" applyAlignment="1">
      <alignment horizontal="right" vertical="center" indent="2"/>
    </xf>
    <xf numFmtId="168" fontId="18" fillId="0" borderId="0" xfId="14" applyNumberFormat="1" applyFont="1" applyFill="1" applyBorder="1" applyAlignment="1">
      <alignment horizontal="right" vertical="center" indent="3"/>
    </xf>
    <xf numFmtId="37" fontId="18" fillId="3" borderId="0" xfId="2" applyNumberFormat="1" applyFont="1" applyFill="1" applyAlignment="1">
      <alignment horizontal="right" vertical="center" indent="2"/>
    </xf>
    <xf numFmtId="168" fontId="18" fillId="3" borderId="0" xfId="14" applyNumberFormat="1" applyFont="1" applyFill="1" applyBorder="1" applyAlignment="1">
      <alignment horizontal="right" vertical="center" indent="3"/>
    </xf>
    <xf numFmtId="0" fontId="22" fillId="0" borderId="0" xfId="2" applyFont="1" applyAlignment="1">
      <alignment vertical="top"/>
    </xf>
    <xf numFmtId="168" fontId="18" fillId="3" borderId="73" xfId="2" applyNumberFormat="1" applyFont="1" applyFill="1" applyBorder="1" applyAlignment="1">
      <alignment horizontal="right" vertical="center" indent="4"/>
    </xf>
    <xf numFmtId="10" fontId="18" fillId="3" borderId="73" xfId="2" applyNumberFormat="1" applyFont="1" applyFill="1" applyBorder="1" applyAlignment="1">
      <alignment horizontal="right" vertical="center" indent="3"/>
    </xf>
    <xf numFmtId="10" fontId="18" fillId="3" borderId="110" xfId="2" applyNumberFormat="1" applyFont="1" applyFill="1" applyBorder="1" applyAlignment="1">
      <alignment horizontal="right" vertical="center" indent="3"/>
    </xf>
    <xf numFmtId="168" fontId="18" fillId="0" borderId="0" xfId="2" applyNumberFormat="1" applyFont="1" applyAlignment="1">
      <alignment horizontal="right" vertical="center" indent="4"/>
    </xf>
    <xf numFmtId="10" fontId="18" fillId="0" borderId="0" xfId="2" applyNumberFormat="1" applyFont="1" applyAlignment="1">
      <alignment horizontal="right" vertical="center" indent="3"/>
    </xf>
    <xf numFmtId="10" fontId="18" fillId="0" borderId="13" xfId="2" applyNumberFormat="1" applyFont="1" applyBorder="1" applyAlignment="1">
      <alignment horizontal="right" vertical="center" indent="3"/>
    </xf>
    <xf numFmtId="168" fontId="18" fillId="3" borderId="0" xfId="2" applyNumberFormat="1" applyFont="1" applyFill="1" applyAlignment="1">
      <alignment horizontal="right" vertical="center" indent="4"/>
    </xf>
    <xf numFmtId="10" fontId="18" fillId="3" borderId="0" xfId="2" applyNumberFormat="1" applyFont="1" applyFill="1" applyAlignment="1">
      <alignment horizontal="right" vertical="center" indent="3"/>
    </xf>
    <xf numFmtId="10" fontId="18" fillId="3" borderId="13" xfId="2" applyNumberFormat="1" applyFont="1" applyFill="1" applyBorder="1" applyAlignment="1">
      <alignment horizontal="right" vertical="center" indent="3"/>
    </xf>
    <xf numFmtId="180" fontId="18" fillId="3" borderId="0" xfId="2" applyNumberFormat="1" applyFont="1" applyFill="1" applyAlignment="1">
      <alignment horizontal="right" vertical="center" indent="3"/>
    </xf>
    <xf numFmtId="180" fontId="18" fillId="0" borderId="0" xfId="2" applyNumberFormat="1" applyFont="1" applyAlignment="1">
      <alignment horizontal="right" vertical="center" indent="3"/>
    </xf>
    <xf numFmtId="0" fontId="11" fillId="0" borderId="0" xfId="2" applyFont="1" applyAlignment="1">
      <alignment horizontal="right"/>
    </xf>
    <xf numFmtId="0" fontId="22" fillId="0" borderId="0" xfId="2" applyFont="1" applyAlignment="1">
      <alignment horizontal="left" vertical="top"/>
    </xf>
    <xf numFmtId="0" fontId="8" fillId="0" borderId="0" xfId="2" applyFont="1" applyAlignment="1">
      <alignment horizontal="right"/>
    </xf>
    <xf numFmtId="0" fontId="26" fillId="2" borderId="113" xfId="2" applyFont="1" applyFill="1" applyBorder="1" applyAlignment="1">
      <alignment horizontal="center" vertical="center" wrapText="1"/>
    </xf>
    <xf numFmtId="0" fontId="28" fillId="2" borderId="67" xfId="2" applyFont="1" applyFill="1" applyBorder="1" applyAlignment="1">
      <alignment horizontal="center" vertical="center" wrapText="1"/>
    </xf>
    <xf numFmtId="9" fontId="18" fillId="3" borderId="0" xfId="14" applyFont="1" applyFill="1" applyBorder="1" applyAlignment="1">
      <alignment horizontal="right" vertical="center" indent="3"/>
    </xf>
    <xf numFmtId="10" fontId="18" fillId="3" borderId="13" xfId="14" applyNumberFormat="1" applyFont="1" applyFill="1" applyBorder="1" applyAlignment="1">
      <alignment horizontal="right" vertical="center" indent="3"/>
    </xf>
    <xf numFmtId="3" fontId="21" fillId="0" borderId="0" xfId="2" applyNumberFormat="1" applyFont="1" applyAlignment="1">
      <alignment vertical="center"/>
    </xf>
    <xf numFmtId="9" fontId="18" fillId="0" borderId="0" xfId="14" applyFont="1" applyFill="1" applyBorder="1" applyAlignment="1">
      <alignment horizontal="right" vertical="center" indent="3"/>
    </xf>
    <xf numFmtId="10" fontId="18" fillId="0" borderId="13" xfId="14" applyNumberFormat="1" applyFont="1" applyFill="1" applyBorder="1" applyAlignment="1">
      <alignment horizontal="right" vertical="center" indent="3"/>
    </xf>
    <xf numFmtId="3" fontId="2" fillId="0" borderId="0" xfId="2" applyNumberFormat="1" applyAlignment="1">
      <alignment vertical="center"/>
    </xf>
    <xf numFmtId="37" fontId="21" fillId="0" borderId="0" xfId="2" applyNumberFormat="1" applyFont="1" applyAlignment="1">
      <alignment vertical="center"/>
    </xf>
    <xf numFmtId="9" fontId="21" fillId="0" borderId="0" xfId="14" applyFont="1" applyAlignment="1">
      <alignment vertical="center"/>
    </xf>
    <xf numFmtId="10" fontId="21" fillId="0" borderId="0" xfId="14" applyNumberFormat="1" applyFont="1" applyAlignment="1">
      <alignment vertical="center"/>
    </xf>
    <xf numFmtId="168" fontId="21" fillId="0" borderId="0" xfId="14" applyNumberFormat="1" applyFont="1" applyAlignment="1">
      <alignment vertical="center"/>
    </xf>
    <xf numFmtId="189" fontId="21" fillId="0" borderId="0" xfId="1" applyNumberFormat="1" applyFont="1" applyAlignment="1">
      <alignment vertical="center"/>
    </xf>
    <xf numFmtId="176" fontId="21" fillId="0" borderId="0" xfId="2" applyNumberFormat="1" applyFont="1" applyAlignment="1">
      <alignment vertical="center"/>
    </xf>
    <xf numFmtId="168" fontId="9" fillId="0" borderId="0" xfId="14" applyNumberFormat="1" applyFont="1"/>
    <xf numFmtId="0" fontId="9" fillId="0" borderId="0" xfId="2" applyFont="1" applyAlignment="1">
      <alignment horizontal="center"/>
    </xf>
    <xf numFmtId="3" fontId="2" fillId="0" borderId="0" xfId="2" applyNumberFormat="1"/>
    <xf numFmtId="0" fontId="5" fillId="0" borderId="0" xfId="2" applyFont="1" applyAlignment="1">
      <alignment vertical="center"/>
    </xf>
    <xf numFmtId="171" fontId="2" fillId="0" borderId="0" xfId="2" applyNumberFormat="1"/>
    <xf numFmtId="5" fontId="18" fillId="3" borderId="73" xfId="2" applyNumberFormat="1" applyFont="1" applyFill="1" applyBorder="1" applyAlignment="1">
      <alignment horizontal="right" vertical="center" indent="2"/>
    </xf>
    <xf numFmtId="9" fontId="18" fillId="3" borderId="73" xfId="14" applyFont="1" applyFill="1" applyBorder="1" applyAlignment="1">
      <alignment horizontal="right" vertical="center" indent="3"/>
    </xf>
    <xf numFmtId="10" fontId="18" fillId="3" borderId="110" xfId="14" applyNumberFormat="1" applyFont="1" applyFill="1" applyBorder="1" applyAlignment="1">
      <alignment horizontal="right" vertical="center" indent="2"/>
    </xf>
    <xf numFmtId="10" fontId="18" fillId="0" borderId="13" xfId="14" applyNumberFormat="1" applyFont="1" applyFill="1" applyBorder="1" applyAlignment="1">
      <alignment horizontal="right" vertical="center" indent="2"/>
    </xf>
    <xf numFmtId="10" fontId="18" fillId="3" borderId="13" xfId="14" applyNumberFormat="1" applyFont="1" applyFill="1" applyBorder="1" applyAlignment="1">
      <alignment horizontal="right" vertical="center" indent="2"/>
    </xf>
    <xf numFmtId="43" fontId="11" fillId="0" borderId="0" xfId="4" applyFont="1" applyAlignment="1">
      <alignment vertical="center"/>
    </xf>
    <xf numFmtId="0" fontId="8" fillId="3" borderId="12" xfId="2" quotePrefix="1" applyFont="1" applyFill="1" applyBorder="1" applyAlignment="1">
      <alignment horizontal="center" vertical="center"/>
    </xf>
    <xf numFmtId="177" fontId="8" fillId="0" borderId="0" xfId="2" applyNumberFormat="1" applyFont="1" applyAlignment="1">
      <alignment horizontal="left" vertical="center"/>
    </xf>
    <xf numFmtId="178" fontId="8" fillId="0" borderId="0" xfId="2" applyNumberFormat="1" applyFont="1" applyAlignment="1">
      <alignment horizontal="right" vertical="center" indent="1"/>
    </xf>
    <xf numFmtId="9" fontId="9" fillId="0" borderId="0" xfId="14" applyFont="1" applyFill="1" applyAlignment="1">
      <alignment vertical="center"/>
    </xf>
    <xf numFmtId="0" fontId="60" fillId="0" borderId="0" xfId="2" applyFont="1" applyAlignment="1">
      <alignment horizontal="left" vertical="top" wrapText="1"/>
    </xf>
    <xf numFmtId="168" fontId="60" fillId="0" borderId="0" xfId="14" applyNumberFormat="1" applyFont="1" applyFill="1" applyAlignment="1">
      <alignment horizontal="left" vertical="top" wrapText="1"/>
    </xf>
    <xf numFmtId="3" fontId="18" fillId="0" borderId="0" xfId="2" applyNumberFormat="1" applyFont="1"/>
    <xf numFmtId="9" fontId="18" fillId="0" borderId="0" xfId="6" applyFont="1" applyFill="1"/>
    <xf numFmtId="177" fontId="2" fillId="0" borderId="0" xfId="2" applyNumberFormat="1"/>
    <xf numFmtId="167" fontId="7" fillId="0" borderId="0" xfId="4" applyNumberFormat="1" applyFont="1"/>
    <xf numFmtId="9" fontId="18" fillId="3" borderId="0" xfId="14" applyFont="1" applyFill="1" applyBorder="1" applyAlignment="1">
      <alignment horizontal="right" vertical="center" indent="2"/>
    </xf>
    <xf numFmtId="37" fontId="2" fillId="0" borderId="0" xfId="1" applyNumberFormat="1" applyFont="1" applyFill="1" applyBorder="1"/>
    <xf numFmtId="37" fontId="2" fillId="0" borderId="0" xfId="2" applyNumberFormat="1"/>
    <xf numFmtId="9" fontId="18" fillId="0" borderId="0" xfId="14" applyFont="1" applyFill="1" applyBorder="1" applyAlignment="1">
      <alignment horizontal="right" vertical="center" indent="2"/>
    </xf>
    <xf numFmtId="167" fontId="2" fillId="0" borderId="0" xfId="1" applyNumberFormat="1" applyFont="1" applyFill="1" applyBorder="1"/>
    <xf numFmtId="9" fontId="9" fillId="0" borderId="0" xfId="14" applyFont="1" applyBorder="1" applyAlignment="1">
      <alignment vertical="top"/>
    </xf>
    <xf numFmtId="168" fontId="2" fillId="0" borderId="0" xfId="14" applyNumberFormat="1" applyFont="1" applyBorder="1"/>
    <xf numFmtId="0" fontId="66" fillId="0" borderId="0" xfId="2" applyFont="1"/>
    <xf numFmtId="5" fontId="18" fillId="3" borderId="0" xfId="2" applyNumberFormat="1" applyFont="1" applyFill="1" applyAlignment="1">
      <alignment horizontal="right" vertical="center" indent="1"/>
    </xf>
    <xf numFmtId="5" fontId="18" fillId="3" borderId="0" xfId="2" applyNumberFormat="1" applyFont="1" applyFill="1" applyAlignment="1">
      <alignment horizontal="right" vertical="center"/>
    </xf>
    <xf numFmtId="168" fontId="18" fillId="3" borderId="0" xfId="14" applyNumberFormat="1" applyFont="1" applyFill="1" applyBorder="1" applyAlignment="1">
      <alignment horizontal="right" vertical="center" indent="2"/>
    </xf>
    <xf numFmtId="166" fontId="2" fillId="0" borderId="0" xfId="2" applyNumberFormat="1" applyAlignment="1">
      <alignment vertical="center"/>
    </xf>
    <xf numFmtId="5" fontId="18" fillId="0" borderId="0" xfId="2" applyNumberFormat="1" applyFont="1" applyAlignment="1">
      <alignment horizontal="right" vertical="center" indent="1"/>
    </xf>
    <xf numFmtId="5" fontId="18" fillId="3" borderId="0" xfId="4" applyNumberFormat="1" applyFont="1" applyFill="1" applyBorder="1" applyAlignment="1">
      <alignment horizontal="right" vertical="center"/>
    </xf>
    <xf numFmtId="5" fontId="18" fillId="0" borderId="0" xfId="2" applyNumberFormat="1" applyFont="1" applyAlignment="1">
      <alignment horizontal="right" vertical="center"/>
    </xf>
    <xf numFmtId="3" fontId="11" fillId="0" borderId="0" xfId="2" applyNumberFormat="1" applyFont="1" applyAlignment="1">
      <alignment vertical="center"/>
    </xf>
    <xf numFmtId="0" fontId="11" fillId="0" borderId="0" xfId="2" applyFont="1" applyAlignment="1">
      <alignment horizontal="center" vertical="center"/>
    </xf>
    <xf numFmtId="166" fontId="11" fillId="0" borderId="0" xfId="2" applyNumberFormat="1" applyFont="1" applyAlignment="1">
      <alignment horizontal="right" vertical="center" indent="2"/>
    </xf>
    <xf numFmtId="166" fontId="11" fillId="0" borderId="0" xfId="4" applyNumberFormat="1" applyFont="1" applyFill="1" applyBorder="1" applyAlignment="1">
      <alignment horizontal="right" vertical="center"/>
    </xf>
    <xf numFmtId="168" fontId="11" fillId="0" borderId="0" xfId="2" applyNumberFormat="1" applyFont="1" applyAlignment="1">
      <alignment horizontal="center" vertical="center"/>
    </xf>
    <xf numFmtId="168" fontId="11" fillId="0" borderId="0" xfId="2" applyNumberFormat="1" applyFont="1" applyAlignment="1">
      <alignment horizontal="left" vertical="center"/>
    </xf>
    <xf numFmtId="37" fontId="18" fillId="3" borderId="102" xfId="4" applyNumberFormat="1" applyFont="1" applyFill="1" applyBorder="1" applyAlignment="1">
      <alignment horizontal="right" vertical="center" indent="1"/>
    </xf>
    <xf numFmtId="37" fontId="18" fillId="3" borderId="73" xfId="4" applyNumberFormat="1" applyFont="1" applyFill="1" applyBorder="1" applyAlignment="1">
      <alignment horizontal="right" vertical="center" indent="1"/>
    </xf>
    <xf numFmtId="5" fontId="18" fillId="3" borderId="73" xfId="4" applyNumberFormat="1" applyFont="1" applyFill="1" applyBorder="1" applyAlignment="1">
      <alignment horizontal="right" vertical="center" indent="1"/>
    </xf>
    <xf numFmtId="168" fontId="18" fillId="3" borderId="103" xfId="14" applyNumberFormat="1" applyFont="1" applyFill="1" applyBorder="1" applyAlignment="1">
      <alignment horizontal="right" vertical="center" indent="3"/>
    </xf>
    <xf numFmtId="37" fontId="18" fillId="0" borderId="0" xfId="4" applyNumberFormat="1" applyFont="1" applyFill="1" applyBorder="1" applyAlignment="1">
      <alignment horizontal="right" vertical="center" indent="1"/>
    </xf>
    <xf numFmtId="168" fontId="18" fillId="0" borderId="1" xfId="14" applyNumberFormat="1" applyFont="1" applyFill="1" applyBorder="1" applyAlignment="1">
      <alignment horizontal="right" vertical="center" indent="3"/>
    </xf>
    <xf numFmtId="37" fontId="18" fillId="3" borderId="0" xfId="4" applyNumberFormat="1" applyFont="1" applyFill="1" applyBorder="1" applyAlignment="1">
      <alignment horizontal="right" vertical="center" indent="1"/>
    </xf>
    <xf numFmtId="168" fontId="18" fillId="3" borderId="1" xfId="14" applyNumberFormat="1" applyFont="1" applyFill="1" applyBorder="1" applyAlignment="1">
      <alignment horizontal="right" vertical="center" indent="3"/>
    </xf>
    <xf numFmtId="5" fontId="18" fillId="0" borderId="0" xfId="4" applyNumberFormat="1" applyFont="1" applyFill="1" applyBorder="1" applyAlignment="1">
      <alignment horizontal="right" vertical="center" indent="1"/>
    </xf>
    <xf numFmtId="37" fontId="26" fillId="2" borderId="20" xfId="4" applyNumberFormat="1" applyFont="1" applyFill="1" applyBorder="1" applyAlignment="1">
      <alignment horizontal="right" vertical="center" indent="1"/>
    </xf>
    <xf numFmtId="168" fontId="26" fillId="2" borderId="21" xfId="14" applyNumberFormat="1" applyFont="1" applyFill="1" applyBorder="1" applyAlignment="1">
      <alignment horizontal="right" vertical="center" indent="2"/>
    </xf>
    <xf numFmtId="5" fontId="26" fillId="2" borderId="20" xfId="4" applyNumberFormat="1" applyFont="1" applyFill="1" applyBorder="1" applyAlignment="1">
      <alignment horizontal="right" vertical="center" indent="1"/>
    </xf>
    <xf numFmtId="37" fontId="26" fillId="2" borderId="5" xfId="4" applyNumberFormat="1" applyFont="1" applyFill="1" applyBorder="1" applyAlignment="1">
      <alignment horizontal="right" vertical="center" indent="2"/>
    </xf>
    <xf numFmtId="3" fontId="8" fillId="0" borderId="0" xfId="2" applyNumberFormat="1" applyFont="1" applyAlignment="1">
      <alignment horizontal="right" indent="2"/>
    </xf>
    <xf numFmtId="3" fontId="11" fillId="0" borderId="0" xfId="2" applyNumberFormat="1" applyFont="1"/>
    <xf numFmtId="166" fontId="11" fillId="0" borderId="0" xfId="2" applyNumberFormat="1" applyFont="1" applyAlignment="1">
      <alignment vertical="center"/>
    </xf>
    <xf numFmtId="166" fontId="11" fillId="0" borderId="0" xfId="2" applyNumberFormat="1" applyFont="1" applyAlignment="1">
      <alignment horizontal="center" vertical="center"/>
    </xf>
    <xf numFmtId="0" fontId="28" fillId="2" borderId="68" xfId="2" applyFont="1" applyFill="1" applyBorder="1" applyAlignment="1">
      <alignment horizontal="center" vertical="center" wrapText="1"/>
    </xf>
    <xf numFmtId="7" fontId="18" fillId="3" borderId="0" xfId="2" applyNumberFormat="1" applyFont="1" applyFill="1" applyAlignment="1">
      <alignment horizontal="right" vertical="center" indent="3"/>
    </xf>
    <xf numFmtId="7" fontId="18" fillId="3" borderId="13" xfId="2" applyNumberFormat="1" applyFont="1" applyFill="1" applyBorder="1" applyAlignment="1">
      <alignment horizontal="right" vertical="center" indent="3"/>
    </xf>
    <xf numFmtId="7" fontId="18" fillId="0" borderId="0" xfId="2" applyNumberFormat="1" applyFont="1" applyAlignment="1">
      <alignment horizontal="right" vertical="center" indent="3"/>
    </xf>
    <xf numFmtId="7" fontId="18" fillId="0" borderId="13" xfId="2" applyNumberFormat="1" applyFont="1" applyBorder="1" applyAlignment="1">
      <alignment horizontal="right" vertical="center" indent="3"/>
    </xf>
    <xf numFmtId="0" fontId="8" fillId="0" borderId="14" xfId="2" applyFont="1" applyBorder="1" applyAlignment="1">
      <alignment horizontal="center" vertical="center"/>
    </xf>
    <xf numFmtId="0" fontId="8" fillId="0" borderId="0" xfId="2" applyFont="1" applyAlignment="1">
      <alignment horizontal="centerContinuous" vertical="center"/>
    </xf>
    <xf numFmtId="0" fontId="8" fillId="0" borderId="0" xfId="2" quotePrefix="1" applyFont="1" applyAlignment="1">
      <alignment horizontal="right"/>
    </xf>
    <xf numFmtId="8" fontId="8" fillId="0" borderId="0" xfId="2" applyNumberFormat="1" applyFont="1" applyAlignment="1">
      <alignment horizontal="center"/>
    </xf>
    <xf numFmtId="0" fontId="10" fillId="0" borderId="0" xfId="2" applyFont="1" applyAlignment="1">
      <alignment wrapText="1"/>
    </xf>
    <xf numFmtId="0" fontId="26" fillId="2" borderId="99" xfId="2" applyFont="1" applyFill="1" applyBorder="1" applyAlignment="1">
      <alignment horizontal="center" vertical="center" wrapText="1"/>
    </xf>
    <xf numFmtId="5" fontId="8" fillId="3" borderId="6" xfId="4" applyNumberFormat="1" applyFont="1" applyFill="1" applyBorder="1" applyAlignment="1">
      <alignment horizontal="right" vertical="center" indent="1"/>
    </xf>
    <xf numFmtId="168" fontId="8" fillId="3" borderId="0" xfId="14" applyNumberFormat="1" applyFont="1" applyFill="1" applyBorder="1" applyAlignment="1">
      <alignment horizontal="right" vertical="center" indent="1"/>
    </xf>
    <xf numFmtId="5" fontId="8" fillId="3" borderId="0" xfId="4" applyNumberFormat="1" applyFont="1" applyFill="1" applyBorder="1" applyAlignment="1">
      <alignment horizontal="right" vertical="center" indent="1"/>
    </xf>
    <xf numFmtId="168" fontId="8" fillId="3" borderId="73" xfId="14" applyNumberFormat="1" applyFont="1" applyFill="1" applyBorder="1" applyAlignment="1">
      <alignment horizontal="right" vertical="center" indent="1"/>
    </xf>
    <xf numFmtId="168" fontId="8" fillId="3" borderId="13" xfId="14" applyNumberFormat="1" applyFont="1" applyFill="1" applyBorder="1" applyAlignment="1">
      <alignment horizontal="right" vertical="center" indent="1"/>
    </xf>
    <xf numFmtId="37" fontId="8" fillId="3" borderId="6" xfId="4" applyNumberFormat="1" applyFont="1" applyFill="1" applyBorder="1" applyAlignment="1">
      <alignment horizontal="right" vertical="center" indent="1"/>
    </xf>
    <xf numFmtId="37" fontId="8" fillId="3" borderId="0" xfId="4" applyNumberFormat="1" applyFont="1" applyFill="1" applyBorder="1" applyAlignment="1">
      <alignment horizontal="right" vertical="center" indent="1"/>
    </xf>
    <xf numFmtId="168" fontId="18" fillId="0" borderId="13" xfId="14" applyNumberFormat="1" applyFont="1" applyFill="1" applyBorder="1" applyAlignment="1">
      <alignment horizontal="right" vertical="center" indent="1"/>
    </xf>
    <xf numFmtId="37" fontId="8" fillId="3" borderId="18" xfId="4" applyNumberFormat="1" applyFont="1" applyFill="1" applyBorder="1" applyAlignment="1">
      <alignment horizontal="right" vertical="center" indent="1"/>
    </xf>
    <xf numFmtId="168" fontId="8" fillId="3" borderId="11" xfId="14" applyNumberFormat="1" applyFont="1" applyFill="1" applyBorder="1" applyAlignment="1">
      <alignment horizontal="right" vertical="center" indent="1"/>
    </xf>
    <xf numFmtId="37" fontId="8" fillId="3" borderId="11" xfId="4" applyNumberFormat="1" applyFont="1" applyFill="1" applyBorder="1" applyAlignment="1">
      <alignment horizontal="right" vertical="center" indent="1"/>
    </xf>
    <xf numFmtId="168" fontId="26" fillId="2" borderId="96" xfId="6" applyNumberFormat="1" applyFont="1" applyFill="1" applyBorder="1" applyAlignment="1">
      <alignment horizontal="right" vertical="center" indent="2"/>
    </xf>
    <xf numFmtId="5" fontId="26" fillId="2" borderId="67" xfId="4" applyNumberFormat="1" applyFont="1" applyFill="1" applyBorder="1" applyAlignment="1">
      <alignment horizontal="right" vertical="center" indent="1"/>
    </xf>
    <xf numFmtId="168" fontId="26" fillId="2" borderId="67" xfId="14" applyNumberFormat="1" applyFont="1" applyFill="1" applyBorder="1" applyAlignment="1">
      <alignment horizontal="right" vertical="center" indent="1"/>
    </xf>
    <xf numFmtId="168" fontId="26" fillId="2" borderId="68" xfId="14" applyNumberFormat="1" applyFont="1" applyFill="1" applyBorder="1" applyAlignment="1">
      <alignment horizontal="right" vertical="center" indent="1"/>
    </xf>
    <xf numFmtId="9" fontId="8" fillId="0" borderId="0" xfId="6" applyFont="1" applyFill="1" applyBorder="1" applyAlignment="1">
      <alignment horizontal="right"/>
    </xf>
    <xf numFmtId="3" fontId="8" fillId="0" borderId="0" xfId="2" applyNumberFormat="1" applyFont="1" applyAlignment="1">
      <alignment horizontal="center"/>
    </xf>
    <xf numFmtId="0" fontId="26" fillId="2" borderId="81" xfId="2" applyFont="1" applyFill="1" applyBorder="1" applyAlignment="1">
      <alignment horizontal="center" vertical="center" wrapText="1"/>
    </xf>
    <xf numFmtId="0" fontId="26" fillId="2" borderId="82" xfId="2" applyFont="1" applyFill="1" applyBorder="1" applyAlignment="1">
      <alignment horizontal="center" vertical="center" wrapText="1"/>
    </xf>
    <xf numFmtId="5" fontId="8" fillId="3" borderId="6" xfId="2" applyNumberFormat="1" applyFont="1" applyFill="1" applyBorder="1" applyAlignment="1">
      <alignment horizontal="right" vertical="center" indent="2"/>
    </xf>
    <xf numFmtId="5" fontId="8" fillId="3" borderId="0" xfId="2" applyNumberFormat="1" applyFont="1" applyFill="1" applyAlignment="1">
      <alignment horizontal="right" vertical="center" indent="2"/>
    </xf>
    <xf numFmtId="5" fontId="8" fillId="3" borderId="1" xfId="2" applyNumberFormat="1" applyFont="1" applyFill="1" applyBorder="1" applyAlignment="1">
      <alignment horizontal="right" vertical="center" indent="2"/>
    </xf>
    <xf numFmtId="5" fontId="8" fillId="3" borderId="13" xfId="2" applyNumberFormat="1" applyFont="1" applyFill="1" applyBorder="1" applyAlignment="1">
      <alignment horizontal="right" vertical="center" indent="2"/>
    </xf>
    <xf numFmtId="37" fontId="18" fillId="0" borderId="6" xfId="2" applyNumberFormat="1" applyFont="1" applyBorder="1" applyAlignment="1">
      <alignment horizontal="right" vertical="center" indent="2"/>
    </xf>
    <xf numFmtId="37" fontId="18" fillId="0" borderId="1" xfId="2" applyNumberFormat="1" applyFont="1" applyBorder="1" applyAlignment="1">
      <alignment horizontal="right" vertical="center" indent="2"/>
    </xf>
    <xf numFmtId="37" fontId="18" fillId="0" borderId="13" xfId="2" applyNumberFormat="1" applyFont="1" applyBorder="1" applyAlignment="1">
      <alignment horizontal="right" vertical="center" indent="2"/>
    </xf>
    <xf numFmtId="0" fontId="18" fillId="0" borderId="115" xfId="2" applyFont="1" applyBorder="1" applyAlignment="1">
      <alignment horizontal="left" vertical="center" indent="3"/>
    </xf>
    <xf numFmtId="37" fontId="18" fillId="0" borderId="116" xfId="2" applyNumberFormat="1" applyFont="1" applyBorder="1" applyAlignment="1">
      <alignment horizontal="right" vertical="center" indent="2"/>
    </xf>
    <xf numFmtId="37" fontId="18" fillId="0" borderId="117" xfId="2" applyNumberFormat="1" applyFont="1" applyBorder="1" applyAlignment="1">
      <alignment horizontal="right" vertical="center" indent="2"/>
    </xf>
    <xf numFmtId="37" fontId="18" fillId="0" borderId="118" xfId="2" applyNumberFormat="1" applyFont="1" applyBorder="1" applyAlignment="1">
      <alignment horizontal="right" vertical="center" indent="2"/>
    </xf>
    <xf numFmtId="37" fontId="18" fillId="0" borderId="119" xfId="2" applyNumberFormat="1" applyFont="1" applyBorder="1" applyAlignment="1">
      <alignment horizontal="right" vertical="center" indent="2"/>
    </xf>
    <xf numFmtId="0" fontId="3" fillId="3" borderId="12" xfId="2" applyFont="1" applyFill="1" applyBorder="1" applyAlignment="1">
      <alignment horizontal="left" vertical="center" indent="1"/>
    </xf>
    <xf numFmtId="0" fontId="2" fillId="0" borderId="12" xfId="2" applyBorder="1" applyAlignment="1">
      <alignment horizontal="left" vertical="center" indent="3"/>
    </xf>
    <xf numFmtId="37" fontId="2" fillId="0" borderId="6" xfId="2" applyNumberFormat="1" applyBorder="1" applyAlignment="1">
      <alignment horizontal="right" vertical="center" indent="2"/>
    </xf>
    <xf numFmtId="37" fontId="2" fillId="0" borderId="0" xfId="2" applyNumberFormat="1" applyAlignment="1">
      <alignment horizontal="right" vertical="center" indent="2"/>
    </xf>
    <xf numFmtId="37" fontId="2" fillId="0" borderId="1" xfId="2" applyNumberFormat="1" applyBorder="1" applyAlignment="1">
      <alignment horizontal="right" vertical="center" indent="2"/>
    </xf>
    <xf numFmtId="37" fontId="2" fillId="0" borderId="13" xfId="2" applyNumberFormat="1" applyBorder="1" applyAlignment="1">
      <alignment horizontal="right" vertical="center" indent="2"/>
    </xf>
    <xf numFmtId="5" fontId="3" fillId="3" borderId="6" xfId="2" applyNumberFormat="1" applyFont="1" applyFill="1" applyBorder="1" applyAlignment="1">
      <alignment horizontal="right" vertical="center" indent="2"/>
    </xf>
    <xf numFmtId="5" fontId="3" fillId="3" borderId="0" xfId="2" applyNumberFormat="1" applyFont="1" applyFill="1" applyAlignment="1">
      <alignment horizontal="right" vertical="center" indent="2"/>
    </xf>
    <xf numFmtId="5" fontId="3" fillId="3" borderId="1" xfId="2" applyNumberFormat="1" applyFont="1" applyFill="1" applyBorder="1" applyAlignment="1">
      <alignment horizontal="right" vertical="center" indent="2"/>
    </xf>
    <xf numFmtId="5" fontId="3" fillId="3" borderId="13" xfId="2" applyNumberFormat="1" applyFont="1" applyFill="1" applyBorder="1" applyAlignment="1">
      <alignment horizontal="right" vertical="center" indent="2"/>
    </xf>
    <xf numFmtId="0" fontId="8" fillId="3" borderId="12" xfId="0" applyFont="1" applyFill="1" applyBorder="1" applyAlignment="1">
      <alignment horizontal="left" vertical="center" indent="1"/>
    </xf>
    <xf numFmtId="5" fontId="3" fillId="3" borderId="6" xfId="2" quotePrefix="1" applyNumberFormat="1" applyFont="1" applyFill="1" applyBorder="1" applyAlignment="1">
      <alignment horizontal="right" vertical="center" indent="3"/>
    </xf>
    <xf numFmtId="5" fontId="3" fillId="3" borderId="0" xfId="2" applyNumberFormat="1" applyFont="1" applyFill="1" applyAlignment="1">
      <alignment horizontal="right" vertical="center" indent="3"/>
    </xf>
    <xf numFmtId="5" fontId="3" fillId="3" borderId="1" xfId="2" applyNumberFormat="1" applyFont="1" applyFill="1" applyBorder="1" applyAlignment="1">
      <alignment horizontal="right" vertical="center" indent="3"/>
    </xf>
    <xf numFmtId="0" fontId="3" fillId="3" borderId="12" xfId="2" applyFont="1" applyFill="1" applyBorder="1" applyAlignment="1">
      <alignment horizontal="left" indent="1"/>
    </xf>
    <xf numFmtId="5" fontId="3" fillId="3" borderId="6" xfId="2" quotePrefix="1" applyNumberFormat="1" applyFont="1" applyFill="1" applyBorder="1" applyAlignment="1">
      <alignment horizontal="right" vertical="center" indent="2"/>
    </xf>
    <xf numFmtId="5" fontId="3" fillId="3" borderId="0" xfId="2" quotePrefix="1" applyNumberFormat="1" applyFont="1" applyFill="1" applyAlignment="1">
      <alignment horizontal="right" vertical="center" indent="2"/>
    </xf>
    <xf numFmtId="5" fontId="3" fillId="3" borderId="1" xfId="2" quotePrefix="1" applyNumberFormat="1" applyFont="1" applyFill="1" applyBorder="1" applyAlignment="1">
      <alignment horizontal="right" vertical="center" indent="2"/>
    </xf>
    <xf numFmtId="5" fontId="26" fillId="2" borderId="96" xfId="5" applyNumberFormat="1" applyFont="1" applyFill="1" applyBorder="1" applyAlignment="1">
      <alignment horizontal="right" vertical="center" indent="2"/>
    </xf>
    <xf numFmtId="5" fontId="26" fillId="2" borderId="67" xfId="5" applyNumberFormat="1" applyFont="1" applyFill="1" applyBorder="1" applyAlignment="1">
      <alignment horizontal="right" vertical="center" indent="2"/>
    </xf>
    <xf numFmtId="5" fontId="26" fillId="2" borderId="97" xfId="5" applyNumberFormat="1" applyFont="1" applyFill="1" applyBorder="1" applyAlignment="1">
      <alignment horizontal="right" vertical="center" indent="2"/>
    </xf>
    <xf numFmtId="5" fontId="26" fillId="2" borderId="68" xfId="5" applyNumberFormat="1" applyFont="1" applyFill="1" applyBorder="1" applyAlignment="1">
      <alignment horizontal="right" vertical="center" indent="2"/>
    </xf>
    <xf numFmtId="44" fontId="9" fillId="0" borderId="0" xfId="5" applyFont="1" applyFill="1" applyBorder="1" applyAlignment="1">
      <alignment horizontal="left" indent="2"/>
    </xf>
    <xf numFmtId="0" fontId="2" fillId="0" borderId="0" xfId="0" applyFont="1"/>
    <xf numFmtId="0" fontId="26" fillId="2" borderId="81" xfId="0" applyFont="1" applyFill="1" applyBorder="1" applyAlignment="1">
      <alignment horizontal="center" vertical="center" wrapText="1"/>
    </xf>
    <xf numFmtId="0" fontId="26" fillId="2" borderId="82"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2" borderId="77" xfId="0" applyFont="1" applyFill="1" applyBorder="1" applyAlignment="1">
      <alignment horizontal="center" vertical="center" wrapText="1"/>
    </xf>
    <xf numFmtId="0" fontId="2" fillId="0" borderId="0" xfId="0" applyFont="1" applyAlignment="1">
      <alignment vertical="top"/>
    </xf>
    <xf numFmtId="0" fontId="18" fillId="0" borderId="12" xfId="0" applyFont="1" applyBorder="1" applyAlignment="1">
      <alignment horizontal="left" vertical="center" indent="3"/>
    </xf>
    <xf numFmtId="37" fontId="2" fillId="0" borderId="12" xfId="0" applyNumberFormat="1" applyFont="1" applyBorder="1" applyAlignment="1">
      <alignment horizontal="right" vertical="center" indent="1"/>
    </xf>
    <xf numFmtId="37" fontId="2" fillId="0" borderId="13" xfId="0" applyNumberFormat="1" applyFont="1" applyBorder="1" applyAlignment="1">
      <alignment horizontal="right" vertical="center" indent="2"/>
    </xf>
    <xf numFmtId="37" fontId="2" fillId="0" borderId="0" xfId="0" applyNumberFormat="1" applyFont="1" applyAlignment="1">
      <alignment horizontal="right" vertical="center" indent="1"/>
    </xf>
    <xf numFmtId="37" fontId="2" fillId="0" borderId="0" xfId="0" applyNumberFormat="1" applyFont="1" applyAlignment="1">
      <alignment horizontal="right" vertical="center" indent="2"/>
    </xf>
    <xf numFmtId="37" fontId="3" fillId="3" borderId="12" xfId="0" applyNumberFormat="1" applyFont="1" applyFill="1" applyBorder="1" applyAlignment="1">
      <alignment horizontal="right" vertical="center" indent="1"/>
    </xf>
    <xf numFmtId="37" fontId="3" fillId="3" borderId="13" xfId="0" applyNumberFormat="1" applyFont="1" applyFill="1" applyBorder="1" applyAlignment="1">
      <alignment horizontal="right" vertical="center" indent="2"/>
    </xf>
    <xf numFmtId="0" fontId="8" fillId="3" borderId="14" xfId="0" applyFont="1" applyFill="1" applyBorder="1" applyAlignment="1">
      <alignment horizontal="left" vertical="center" wrapText="1" indent="1"/>
    </xf>
    <xf numFmtId="37" fontId="3" fillId="3" borderId="14" xfId="0" applyNumberFormat="1" applyFont="1" applyFill="1" applyBorder="1" applyAlignment="1">
      <alignment horizontal="right" vertical="center" indent="1"/>
    </xf>
    <xf numFmtId="5" fontId="3" fillId="3" borderId="15" xfId="0" applyNumberFormat="1" applyFont="1" applyFill="1" applyBorder="1" applyAlignment="1">
      <alignment horizontal="right" vertical="center" indent="2"/>
    </xf>
    <xf numFmtId="37" fontId="3" fillId="3" borderId="15" xfId="0" applyNumberFormat="1" applyFont="1" applyFill="1" applyBorder="1" applyAlignment="1">
      <alignment horizontal="right" vertical="center" indent="2"/>
    </xf>
    <xf numFmtId="37" fontId="3" fillId="3" borderId="11" xfId="0" applyNumberFormat="1" applyFont="1" applyFill="1" applyBorder="1" applyAlignment="1">
      <alignment horizontal="right" vertical="center" indent="1"/>
    </xf>
    <xf numFmtId="5" fontId="3" fillId="3" borderId="11" xfId="0" applyNumberFormat="1" applyFont="1" applyFill="1" applyBorder="1" applyAlignment="1">
      <alignment horizontal="right" vertical="center" indent="2"/>
    </xf>
    <xf numFmtId="0" fontId="26" fillId="2" borderId="66" xfId="0" applyFont="1" applyFill="1" applyBorder="1" applyAlignment="1">
      <alignment horizontal="left" vertical="center" wrapText="1" indent="1"/>
    </xf>
    <xf numFmtId="37" fontId="26" fillId="2" borderId="96" xfId="0" applyNumberFormat="1" applyFont="1" applyFill="1" applyBorder="1" applyAlignment="1">
      <alignment horizontal="right" vertical="center" indent="1"/>
    </xf>
    <xf numFmtId="5" fontId="26" fillId="2" borderId="97" xfId="0" applyNumberFormat="1" applyFont="1" applyFill="1" applyBorder="1" applyAlignment="1">
      <alignment horizontal="right" vertical="center" indent="2"/>
    </xf>
    <xf numFmtId="37" fontId="26" fillId="2" borderId="97" xfId="0" applyNumberFormat="1" applyFont="1" applyFill="1" applyBorder="1" applyAlignment="1">
      <alignment horizontal="right" vertical="center" indent="2"/>
    </xf>
    <xf numFmtId="37" fontId="26" fillId="2" borderId="67" xfId="0" applyNumberFormat="1" applyFont="1" applyFill="1" applyBorder="1" applyAlignment="1">
      <alignment horizontal="right" vertical="center" indent="1"/>
    </xf>
    <xf numFmtId="5" fontId="26" fillId="2" borderId="67" xfId="0" applyNumberFormat="1" applyFont="1" applyFill="1" applyBorder="1" applyAlignment="1">
      <alignment horizontal="right" vertical="center" indent="2"/>
    </xf>
    <xf numFmtId="0" fontId="11" fillId="0" borderId="0" xfId="0" applyFont="1" applyAlignment="1">
      <alignment vertical="center" wrapText="1"/>
    </xf>
    <xf numFmtId="165" fontId="14" fillId="0" borderId="0" xfId="0" applyNumberFormat="1" applyFont="1" applyAlignment="1">
      <alignment horizontal="right" vertical="center" indent="1"/>
    </xf>
    <xf numFmtId="164" fontId="14" fillId="0" borderId="0" xfId="0" applyNumberFormat="1" applyFont="1" applyAlignment="1">
      <alignment horizontal="right" vertical="center" indent="1"/>
    </xf>
    <xf numFmtId="164" fontId="11" fillId="0" borderId="0" xfId="0" applyNumberFormat="1" applyFont="1" applyAlignment="1">
      <alignment horizontal="right" vertical="center" indent="3"/>
    </xf>
    <xf numFmtId="0" fontId="2"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165" fontId="14" fillId="0" borderId="0" xfId="0" applyNumberFormat="1" applyFont="1" applyAlignment="1">
      <alignment horizontal="right" vertical="center"/>
    </xf>
    <xf numFmtId="164" fontId="14" fillId="0" borderId="0" xfId="0" applyNumberFormat="1" applyFont="1" applyAlignment="1">
      <alignment horizontal="right" vertical="center"/>
    </xf>
    <xf numFmtId="165" fontId="14" fillId="0" borderId="0" xfId="0" applyNumberFormat="1" applyFont="1" applyAlignment="1">
      <alignment vertical="center"/>
    </xf>
    <xf numFmtId="165" fontId="11" fillId="0" borderId="0" xfId="4" applyNumberFormat="1" applyFont="1" applyFill="1" applyBorder="1" applyAlignment="1">
      <alignment vertical="center"/>
    </xf>
    <xf numFmtId="164" fontId="11" fillId="0" borderId="0" xfId="5" applyNumberFormat="1" applyFont="1" applyFill="1" applyBorder="1" applyAlignment="1">
      <alignment vertical="center"/>
    </xf>
    <xf numFmtId="164" fontId="11" fillId="0" borderId="0" xfId="0" applyNumberFormat="1" applyFont="1" applyAlignment="1">
      <alignment horizontal="right" vertical="center"/>
    </xf>
    <xf numFmtId="0" fontId="9" fillId="0" borderId="0" xfId="0" applyFont="1" applyAlignment="1">
      <alignment vertical="center" wrapText="1"/>
    </xf>
    <xf numFmtId="0" fontId="12" fillId="0" borderId="0" xfId="0" applyFont="1" applyAlignment="1">
      <alignment vertical="center"/>
    </xf>
    <xf numFmtId="171" fontId="9" fillId="0" borderId="0" xfId="0" applyNumberFormat="1" applyFont="1" applyAlignment="1">
      <alignment vertical="center"/>
    </xf>
    <xf numFmtId="0" fontId="8" fillId="0" borderId="0" xfId="0" applyFont="1"/>
    <xf numFmtId="3" fontId="8" fillId="0" borderId="0" xfId="0" applyNumberFormat="1" applyFont="1"/>
    <xf numFmtId="0" fontId="7" fillId="0" borderId="0" xfId="0" applyFont="1"/>
    <xf numFmtId="0" fontId="8" fillId="0" borderId="12" xfId="2" applyFont="1" applyBorder="1" applyAlignment="1">
      <alignment horizontal="left" vertical="center" indent="1"/>
    </xf>
    <xf numFmtId="0" fontId="7" fillId="0" borderId="0" xfId="0" applyFont="1" applyAlignment="1">
      <alignment vertical="center"/>
    </xf>
    <xf numFmtId="0" fontId="26" fillId="2" borderId="3" xfId="2" applyFont="1" applyFill="1" applyBorder="1" applyAlignment="1">
      <alignment horizontal="center" vertical="center" wrapText="1"/>
    </xf>
    <xf numFmtId="5" fontId="26" fillId="2" borderId="81" xfId="4" applyNumberFormat="1" applyFont="1" applyFill="1" applyBorder="1" applyAlignment="1">
      <alignment horizontal="right" vertical="center" indent="1"/>
    </xf>
    <xf numFmtId="168" fontId="18" fillId="3" borderId="73" xfId="6" applyNumberFormat="1" applyFont="1" applyFill="1" applyBorder="1" applyAlignment="1">
      <alignment horizontal="center" vertical="center"/>
    </xf>
    <xf numFmtId="168" fontId="18" fillId="3" borderId="110" xfId="6" applyNumberFormat="1" applyFont="1" applyFill="1" applyBorder="1" applyAlignment="1">
      <alignment horizontal="center" vertical="center"/>
    </xf>
    <xf numFmtId="168" fontId="18" fillId="0" borderId="13" xfId="6" applyNumberFormat="1" applyFont="1" applyFill="1" applyBorder="1" applyAlignment="1">
      <alignment horizontal="center" vertical="center"/>
    </xf>
    <xf numFmtId="168" fontId="18" fillId="3" borderId="13" xfId="6" applyNumberFormat="1" applyFont="1" applyFill="1" applyBorder="1" applyAlignment="1">
      <alignment horizontal="center" vertical="center"/>
    </xf>
    <xf numFmtId="1" fontId="8" fillId="3" borderId="109" xfId="2" applyNumberFormat="1" applyFont="1" applyFill="1" applyBorder="1" applyAlignment="1">
      <alignment horizontal="center" vertical="center"/>
    </xf>
    <xf numFmtId="3" fontId="18" fillId="3" borderId="102" xfId="2" applyNumberFormat="1" applyFont="1" applyFill="1" applyBorder="1" applyAlignment="1">
      <alignment horizontal="center" vertical="center"/>
    </xf>
    <xf numFmtId="3" fontId="18" fillId="3" borderId="73" xfId="2" applyNumberFormat="1" applyFont="1" applyFill="1" applyBorder="1" applyAlignment="1">
      <alignment horizontal="center" vertical="center"/>
    </xf>
    <xf numFmtId="186" fontId="18" fillId="3" borderId="103" xfId="2" applyNumberFormat="1" applyFont="1" applyFill="1" applyBorder="1" applyAlignment="1">
      <alignment horizontal="right" vertical="center"/>
    </xf>
    <xf numFmtId="186" fontId="18" fillId="3" borderId="110" xfId="2" applyNumberFormat="1" applyFont="1" applyFill="1" applyBorder="1" applyAlignment="1">
      <alignment horizontal="right" vertical="center"/>
    </xf>
    <xf numFmtId="1" fontId="8" fillId="0" borderId="12" xfId="2" applyNumberFormat="1" applyFont="1" applyBorder="1" applyAlignment="1">
      <alignment horizontal="center" vertical="center"/>
    </xf>
    <xf numFmtId="186" fontId="18" fillId="0" borderId="13" xfId="2" applyNumberFormat="1" applyFont="1" applyBorder="1" applyAlignment="1">
      <alignment horizontal="right" vertical="center"/>
    </xf>
    <xf numFmtId="1" fontId="8" fillId="3" borderId="12" xfId="2" applyNumberFormat="1" applyFont="1" applyFill="1" applyBorder="1" applyAlignment="1">
      <alignment horizontal="center" vertical="center"/>
    </xf>
    <xf numFmtId="186" fontId="18" fillId="3" borderId="13" xfId="2" applyNumberFormat="1" applyFont="1" applyFill="1" applyBorder="1" applyAlignment="1">
      <alignment horizontal="right" vertical="center"/>
    </xf>
    <xf numFmtId="0" fontId="29" fillId="2" borderId="129" xfId="2" applyFont="1" applyFill="1" applyBorder="1" applyAlignment="1">
      <alignment horizontal="center" vertical="center"/>
    </xf>
    <xf numFmtId="0" fontId="29" fillId="2" borderId="80" xfId="2" applyFont="1" applyFill="1" applyBorder="1"/>
    <xf numFmtId="0" fontId="3" fillId="3" borderId="136" xfId="2" applyFont="1" applyFill="1" applyBorder="1" applyAlignment="1">
      <alignment horizontal="center" vertical="center"/>
    </xf>
    <xf numFmtId="3" fontId="2" fillId="3" borderId="137" xfId="2" applyNumberFormat="1" applyFill="1" applyBorder="1" applyAlignment="1">
      <alignment horizontal="center" vertical="center"/>
    </xf>
    <xf numFmtId="3" fontId="2" fillId="3" borderId="64" xfId="2" applyNumberFormat="1" applyFill="1" applyBorder="1" applyAlignment="1">
      <alignment horizontal="center" vertical="center"/>
    </xf>
    <xf numFmtId="3" fontId="2" fillId="3" borderId="138" xfId="2" applyNumberFormat="1" applyFill="1" applyBorder="1" applyAlignment="1">
      <alignment horizontal="center" vertical="center"/>
    </xf>
    <xf numFmtId="3" fontId="2" fillId="3" borderId="139" xfId="2" applyNumberFormat="1" applyFill="1" applyBorder="1" applyAlignment="1">
      <alignment horizontal="center" vertical="center"/>
    </xf>
    <xf numFmtId="3" fontId="2" fillId="3" borderId="140" xfId="2" applyNumberFormat="1" applyFill="1" applyBorder="1" applyAlignment="1">
      <alignment horizontal="center" vertical="center"/>
    </xf>
    <xf numFmtId="37" fontId="18" fillId="3" borderId="6" xfId="2" applyNumberFormat="1" applyFont="1" applyFill="1" applyBorder="1" applyAlignment="1">
      <alignment horizontal="right" vertical="center" indent="2"/>
    </xf>
    <xf numFmtId="37" fontId="26" fillId="2" borderId="78" xfId="4" applyNumberFormat="1" applyFont="1" applyFill="1" applyBorder="1" applyAlignment="1">
      <alignment horizontal="right" vertical="center" indent="1"/>
    </xf>
    <xf numFmtId="5" fontId="26" fillId="2" borderId="78" xfId="4" applyNumberFormat="1" applyFont="1" applyFill="1" applyBorder="1" applyAlignment="1">
      <alignment horizontal="right" vertical="center" indent="1"/>
    </xf>
    <xf numFmtId="0" fontId="26" fillId="2" borderId="94" xfId="2" applyFont="1" applyFill="1" applyBorder="1" applyAlignment="1">
      <alignment horizontal="center" vertical="center"/>
    </xf>
    <xf numFmtId="168" fontId="26" fillId="2" borderId="144" xfId="14" applyNumberFormat="1" applyFont="1" applyFill="1" applyBorder="1" applyAlignment="1">
      <alignment horizontal="right" vertical="center" indent="3"/>
    </xf>
    <xf numFmtId="37" fontId="26" fillId="2" borderId="81" xfId="4" applyNumberFormat="1" applyFont="1" applyFill="1" applyBorder="1" applyAlignment="1">
      <alignment horizontal="right" vertical="center" indent="1"/>
    </xf>
    <xf numFmtId="168" fontId="26" fillId="2" borderId="82" xfId="14" applyNumberFormat="1" applyFont="1" applyFill="1" applyBorder="1" applyAlignment="1">
      <alignment horizontal="right" vertical="center" indent="2"/>
    </xf>
    <xf numFmtId="37" fontId="26" fillId="2" borderId="81" xfId="4" applyNumberFormat="1" applyFont="1" applyFill="1" applyBorder="1" applyAlignment="1">
      <alignment horizontal="right" vertical="center" indent="2"/>
    </xf>
    <xf numFmtId="168" fontId="26" fillId="2" borderId="82" xfId="14" applyNumberFormat="1" applyFont="1" applyFill="1" applyBorder="1" applyAlignment="1">
      <alignment horizontal="right" vertical="center" indent="3"/>
    </xf>
    <xf numFmtId="168" fontId="26" fillId="2" borderId="77" xfId="14" applyNumberFormat="1" applyFont="1" applyFill="1" applyBorder="1" applyAlignment="1">
      <alignment horizontal="right" vertical="center" indent="2"/>
    </xf>
    <xf numFmtId="0" fontId="26" fillId="5" borderId="8" xfId="2" applyFont="1" applyFill="1" applyBorder="1" applyAlignment="1">
      <alignment horizontal="center" vertical="center" wrapText="1"/>
    </xf>
    <xf numFmtId="0" fontId="26" fillId="5" borderId="149" xfId="2" applyFont="1" applyFill="1" applyBorder="1" applyAlignment="1">
      <alignment horizontal="center" vertical="center" wrapText="1"/>
    </xf>
    <xf numFmtId="170" fontId="18" fillId="3" borderId="26" xfId="2" applyNumberFormat="1" applyFont="1" applyFill="1" applyBorder="1" applyAlignment="1">
      <alignment horizontal="right" vertical="center"/>
    </xf>
    <xf numFmtId="170" fontId="18" fillId="3" borderId="26" xfId="2" applyNumberFormat="1" applyFont="1" applyFill="1" applyBorder="1" applyAlignment="1">
      <alignment horizontal="right" vertical="center" indent="1"/>
    </xf>
    <xf numFmtId="170" fontId="18" fillId="3" borderId="27" xfId="2" applyNumberFormat="1" applyFont="1" applyFill="1" applyBorder="1" applyAlignment="1">
      <alignment horizontal="right" vertical="center" indent="1"/>
    </xf>
    <xf numFmtId="170" fontId="18" fillId="0" borderId="13" xfId="2" applyNumberFormat="1" applyFont="1" applyBorder="1" applyAlignment="1">
      <alignment horizontal="right" vertical="center" indent="1"/>
    </xf>
    <xf numFmtId="170" fontId="18" fillId="3" borderId="13" xfId="2" applyNumberFormat="1" applyFont="1" applyFill="1" applyBorder="1" applyAlignment="1">
      <alignment horizontal="right" vertical="center" indent="1"/>
    </xf>
    <xf numFmtId="5" fontId="18" fillId="3" borderId="152" xfId="2" applyNumberFormat="1" applyFont="1" applyFill="1" applyBorder="1" applyAlignment="1">
      <alignment vertical="center"/>
    </xf>
    <xf numFmtId="168" fontId="18" fillId="3" borderId="153" xfId="2" applyNumberFormat="1" applyFont="1" applyFill="1" applyBorder="1" applyAlignment="1">
      <alignment horizontal="right" vertical="center" indent="3"/>
    </xf>
    <xf numFmtId="5" fontId="18" fillId="0" borderId="6" xfId="2" applyNumberFormat="1" applyFont="1" applyBorder="1" applyAlignment="1">
      <alignment vertical="center"/>
    </xf>
    <xf numFmtId="168" fontId="18" fillId="0" borderId="1" xfId="2" applyNumberFormat="1" applyFont="1" applyBorder="1" applyAlignment="1">
      <alignment horizontal="right" vertical="center" indent="3"/>
    </xf>
    <xf numFmtId="5" fontId="18" fillId="3" borderId="6" xfId="2" applyNumberFormat="1" applyFont="1" applyFill="1" applyBorder="1" applyAlignment="1">
      <alignment vertical="center"/>
    </xf>
    <xf numFmtId="168" fontId="18" fillId="3" borderId="1" xfId="2" applyNumberFormat="1" applyFont="1" applyFill="1" applyBorder="1" applyAlignment="1">
      <alignment horizontal="right" vertical="center" indent="3"/>
    </xf>
    <xf numFmtId="1" fontId="18" fillId="3" borderId="33" xfId="2" quotePrefix="1" applyNumberFormat="1" applyFont="1" applyFill="1" applyBorder="1" applyAlignment="1">
      <alignment horizontal="right" vertical="center"/>
    </xf>
    <xf numFmtId="168" fontId="18" fillId="3" borderId="32" xfId="6" quotePrefix="1" applyNumberFormat="1" applyFont="1" applyFill="1" applyBorder="1" applyAlignment="1">
      <alignment horizontal="right" vertical="center" indent="3"/>
    </xf>
    <xf numFmtId="0" fontId="8" fillId="3" borderId="16" xfId="2" applyFont="1" applyFill="1" applyBorder="1" applyAlignment="1">
      <alignment horizontal="left" vertical="center" wrapText="1" indent="1"/>
    </xf>
    <xf numFmtId="1" fontId="18" fillId="3" borderId="155" xfId="2" quotePrefix="1" applyNumberFormat="1" applyFont="1" applyFill="1" applyBorder="1" applyAlignment="1">
      <alignment horizontal="right" vertical="center"/>
    </xf>
    <xf numFmtId="0" fontId="26" fillId="5" borderId="154" xfId="2" applyFont="1" applyFill="1" applyBorder="1" applyAlignment="1">
      <alignment horizontal="center" vertical="center" wrapText="1"/>
    </xf>
    <xf numFmtId="168" fontId="8" fillId="3" borderId="157" xfId="6" quotePrefix="1" applyNumberFormat="1" applyFont="1" applyFill="1" applyBorder="1" applyAlignment="1">
      <alignment horizontal="center" vertical="center"/>
    </xf>
    <xf numFmtId="168" fontId="8" fillId="3" borderId="85" xfId="6" quotePrefix="1" applyNumberFormat="1" applyFont="1" applyFill="1" applyBorder="1" applyAlignment="1">
      <alignment horizontal="center" vertical="center"/>
    </xf>
    <xf numFmtId="168" fontId="18" fillId="0" borderId="85" xfId="6" quotePrefix="1" applyNumberFormat="1" applyFont="1" applyFill="1" applyBorder="1" applyAlignment="1">
      <alignment horizontal="center" vertical="center"/>
    </xf>
    <xf numFmtId="168" fontId="18" fillId="0" borderId="158" xfId="6" quotePrefix="1" applyNumberFormat="1" applyFont="1" applyFill="1" applyBorder="1" applyAlignment="1">
      <alignment horizontal="center" vertical="center"/>
    </xf>
    <xf numFmtId="166" fontId="8" fillId="3" borderId="152" xfId="2" applyNumberFormat="1" applyFont="1" applyFill="1" applyBorder="1" applyAlignment="1">
      <alignment horizontal="right" vertical="center" indent="2"/>
    </xf>
    <xf numFmtId="168" fontId="8" fillId="3" borderId="153" xfId="6" applyNumberFormat="1" applyFont="1" applyFill="1" applyBorder="1" applyAlignment="1">
      <alignment horizontal="right" vertical="center" indent="2"/>
    </xf>
    <xf numFmtId="3" fontId="8" fillId="3" borderId="6" xfId="5" applyNumberFormat="1" applyFont="1" applyFill="1" applyBorder="1" applyAlignment="1">
      <alignment horizontal="right" vertical="center" indent="2"/>
    </xf>
    <xf numFmtId="3" fontId="18" fillId="0" borderId="9" xfId="2" applyNumberFormat="1" applyFont="1" applyBorder="1" applyAlignment="1">
      <alignment horizontal="right" vertical="center" indent="2"/>
    </xf>
    <xf numFmtId="168" fontId="18" fillId="0" borderId="10" xfId="6" applyNumberFormat="1" applyFont="1" applyFill="1" applyBorder="1" applyAlignment="1">
      <alignment horizontal="right" vertical="center" indent="2"/>
    </xf>
    <xf numFmtId="166" fontId="26" fillId="5" borderId="34" xfId="4" applyNumberFormat="1" applyFont="1" applyFill="1" applyBorder="1" applyAlignment="1">
      <alignment horizontal="right" vertical="center" indent="2"/>
    </xf>
    <xf numFmtId="168" fontId="26" fillId="5" borderId="35" xfId="6" applyNumberFormat="1" applyFont="1" applyFill="1" applyBorder="1" applyAlignment="1">
      <alignment horizontal="right" vertical="center" indent="2"/>
    </xf>
    <xf numFmtId="0" fontId="26" fillId="5" borderId="61" xfId="2" applyFont="1" applyFill="1" applyBorder="1" applyAlignment="1">
      <alignment horizontal="center" vertical="center" wrapText="1"/>
    </xf>
    <xf numFmtId="168" fontId="8" fillId="7" borderId="165" xfId="14" applyNumberFormat="1" applyFont="1" applyFill="1" applyBorder="1" applyAlignment="1">
      <alignment horizontal="right" vertical="center" indent="1"/>
    </xf>
    <xf numFmtId="168" fontId="2" fillId="8" borderId="172" xfId="6" applyNumberFormat="1" applyFont="1" applyFill="1" applyBorder="1" applyAlignment="1">
      <alignment horizontal="right" vertical="center" indent="1"/>
    </xf>
    <xf numFmtId="0" fontId="3" fillId="8" borderId="157" xfId="2" applyFont="1" applyFill="1" applyBorder="1" applyAlignment="1">
      <alignment horizontal="center" vertical="center" wrapText="1"/>
    </xf>
    <xf numFmtId="0" fontId="3" fillId="8" borderId="174" xfId="2" applyFont="1" applyFill="1" applyBorder="1" applyAlignment="1">
      <alignment horizontal="center" vertical="center" wrapText="1"/>
    </xf>
    <xf numFmtId="168" fontId="8" fillId="7" borderId="177" xfId="14" applyNumberFormat="1" applyFont="1" applyFill="1" applyBorder="1" applyAlignment="1">
      <alignment horizontal="right" vertical="center" indent="1"/>
    </xf>
    <xf numFmtId="0" fontId="3" fillId="8" borderId="179" xfId="2" applyFont="1" applyFill="1" applyBorder="1" applyAlignment="1">
      <alignment horizontal="right" vertical="center" wrapText="1" indent="1"/>
    </xf>
    <xf numFmtId="0" fontId="3" fillId="8" borderId="182" xfId="2" applyFont="1" applyFill="1" applyBorder="1" applyAlignment="1">
      <alignment horizontal="right" vertical="center" wrapText="1" indent="1"/>
    </xf>
    <xf numFmtId="168" fontId="2" fillId="8" borderId="85" xfId="6" applyNumberFormat="1" applyFont="1" applyFill="1" applyBorder="1" applyAlignment="1">
      <alignment horizontal="right" vertical="center" indent="1"/>
    </xf>
    <xf numFmtId="168" fontId="8" fillId="7" borderId="61" xfId="14" applyNumberFormat="1" applyFont="1" applyFill="1" applyBorder="1" applyAlignment="1">
      <alignment horizontal="right" vertical="center" indent="1"/>
    </xf>
    <xf numFmtId="0" fontId="44" fillId="0" borderId="168" xfId="2" applyFont="1" applyBorder="1" applyAlignment="1">
      <alignment horizontal="left" vertical="center" wrapText="1" indent="1"/>
    </xf>
    <xf numFmtId="37" fontId="2" fillId="8" borderId="49" xfId="2" applyNumberFormat="1" applyFill="1" applyBorder="1" applyAlignment="1">
      <alignment horizontal="right" vertical="center" indent="1"/>
    </xf>
    <xf numFmtId="37" fontId="2" fillId="8" borderId="50" xfId="2" applyNumberFormat="1" applyFill="1" applyBorder="1" applyAlignment="1">
      <alignment horizontal="right" vertical="center" indent="1"/>
    </xf>
    <xf numFmtId="0" fontId="2" fillId="8" borderId="169" xfId="2" applyFill="1" applyBorder="1" applyAlignment="1">
      <alignment horizontal="right" vertical="center" wrapText="1" indent="2"/>
    </xf>
    <xf numFmtId="168" fontId="2" fillId="8" borderId="169" xfId="6" applyNumberFormat="1" applyFont="1" applyFill="1" applyBorder="1" applyAlignment="1">
      <alignment horizontal="right" vertical="center" wrapText="1" indent="1"/>
    </xf>
    <xf numFmtId="168" fontId="2" fillId="8" borderId="170" xfId="6" applyNumberFormat="1" applyFont="1" applyFill="1" applyBorder="1" applyAlignment="1">
      <alignment horizontal="right" vertical="center" wrapText="1" indent="1"/>
    </xf>
    <xf numFmtId="168" fontId="2" fillId="8" borderId="49" xfId="6" applyNumberFormat="1" applyFont="1" applyFill="1" applyBorder="1" applyAlignment="1">
      <alignment horizontal="right" vertical="center" wrapText="1" indent="1"/>
    </xf>
    <xf numFmtId="168" fontId="2" fillId="8" borderId="50" xfId="6" applyNumberFormat="1" applyFont="1" applyFill="1" applyBorder="1" applyAlignment="1">
      <alignment horizontal="right" vertical="center" wrapText="1" indent="1"/>
    </xf>
    <xf numFmtId="0" fontId="26" fillId="5" borderId="187" xfId="2" applyFont="1" applyFill="1" applyBorder="1" applyAlignment="1">
      <alignment horizontal="center" vertical="center" wrapText="1"/>
    </xf>
    <xf numFmtId="0" fontId="26" fillId="5" borderId="61" xfId="2" applyFont="1" applyFill="1" applyBorder="1" applyAlignment="1">
      <alignment horizontal="center" vertical="center"/>
    </xf>
    <xf numFmtId="0" fontId="44" fillId="0" borderId="189" xfId="2" applyFont="1" applyBorder="1" applyAlignment="1">
      <alignment horizontal="left" vertical="center" wrapText="1" indent="1"/>
    </xf>
    <xf numFmtId="5" fontId="2" fillId="8" borderId="190" xfId="5" applyNumberFormat="1" applyFont="1" applyFill="1" applyBorder="1" applyAlignment="1">
      <alignment horizontal="right" vertical="center" indent="2"/>
    </xf>
    <xf numFmtId="5" fontId="2" fillId="8" borderId="190" xfId="6" applyNumberFormat="1" applyFont="1" applyFill="1" applyBorder="1" applyAlignment="1">
      <alignment horizontal="right" vertical="center" indent="1"/>
    </xf>
    <xf numFmtId="5" fontId="2" fillId="8" borderId="191" xfId="6" applyNumberFormat="1" applyFont="1" applyFill="1" applyBorder="1" applyAlignment="1">
      <alignment horizontal="right" vertical="center" indent="1"/>
    </xf>
    <xf numFmtId="5" fontId="2" fillId="8" borderId="49" xfId="5" applyNumberFormat="1" applyFont="1" applyFill="1" applyBorder="1" applyAlignment="1">
      <alignment horizontal="right" vertical="center" indent="1"/>
    </xf>
    <xf numFmtId="5" fontId="2" fillId="8" borderId="49" xfId="6" applyNumberFormat="1" applyFont="1" applyFill="1" applyBorder="1" applyAlignment="1">
      <alignment horizontal="right" vertical="center" indent="1"/>
    </xf>
    <xf numFmtId="5" fontId="2" fillId="8" borderId="50" xfId="6" applyNumberFormat="1" applyFont="1" applyFill="1" applyBorder="1" applyAlignment="1">
      <alignment horizontal="right" vertical="center" indent="1"/>
    </xf>
    <xf numFmtId="5" fontId="2" fillId="8" borderId="52" xfId="5" applyNumberFormat="1" applyFont="1" applyFill="1" applyBorder="1" applyAlignment="1">
      <alignment horizontal="right" vertical="center" indent="1"/>
    </xf>
    <xf numFmtId="5" fontId="2" fillId="8" borderId="52" xfId="6" applyNumberFormat="1" applyFont="1" applyFill="1" applyBorder="1" applyAlignment="1">
      <alignment horizontal="right" vertical="center" indent="1"/>
    </xf>
    <xf numFmtId="5" fontId="2" fillId="8" borderId="53" xfId="6" applyNumberFormat="1" applyFont="1" applyFill="1" applyBorder="1" applyAlignment="1">
      <alignment horizontal="right" vertical="center" indent="1"/>
    </xf>
    <xf numFmtId="0" fontId="26" fillId="9" borderId="192" xfId="2" applyFont="1" applyFill="1" applyBorder="1" applyAlignment="1">
      <alignment horizontal="left" vertical="center" wrapText="1" indent="3"/>
    </xf>
    <xf numFmtId="5" fontId="26" fillId="9" borderId="193" xfId="5" applyNumberFormat="1" applyFont="1" applyFill="1" applyBorder="1" applyAlignment="1">
      <alignment horizontal="right" vertical="center" indent="1"/>
    </xf>
    <xf numFmtId="5" fontId="26" fillId="9" borderId="193" xfId="2" applyNumberFormat="1" applyFont="1" applyFill="1" applyBorder="1" applyAlignment="1">
      <alignment horizontal="right" vertical="center" indent="1"/>
    </xf>
    <xf numFmtId="5" fontId="26" fillId="9" borderId="194" xfId="2" applyNumberFormat="1" applyFont="1" applyFill="1" applyBorder="1" applyAlignment="1">
      <alignment horizontal="right" vertical="center" indent="1"/>
    </xf>
    <xf numFmtId="5" fontId="2" fillId="8" borderId="49" xfId="6" applyNumberFormat="1" applyFont="1" applyFill="1" applyBorder="1" applyAlignment="1">
      <alignment horizontal="right" vertical="center" indent="2"/>
    </xf>
    <xf numFmtId="5" fontId="2" fillId="8" borderId="50" xfId="6" applyNumberFormat="1" applyFont="1" applyFill="1" applyBorder="1" applyAlignment="1">
      <alignment horizontal="right" vertical="center" indent="2"/>
    </xf>
    <xf numFmtId="5" fontId="2" fillId="8" borderId="49" xfId="5" applyNumberFormat="1" applyFont="1" applyFill="1" applyBorder="1" applyAlignment="1">
      <alignment horizontal="right" vertical="center" indent="2"/>
    </xf>
    <xf numFmtId="0" fontId="26" fillId="5" borderId="195" xfId="2" applyFont="1" applyFill="1" applyBorder="1" applyAlignment="1">
      <alignment horizontal="left" vertical="center" wrapText="1" indent="1"/>
    </xf>
    <xf numFmtId="5" fontId="26" fillId="5" borderId="196" xfId="5" applyNumberFormat="1" applyFont="1" applyFill="1" applyBorder="1" applyAlignment="1">
      <alignment horizontal="right" vertical="center" indent="1"/>
    </xf>
    <xf numFmtId="5" fontId="26" fillId="5" borderId="196" xfId="6" applyNumberFormat="1" applyFont="1" applyFill="1" applyBorder="1" applyAlignment="1">
      <alignment horizontal="right" vertical="center" indent="1"/>
    </xf>
    <xf numFmtId="5" fontId="26" fillId="5" borderId="197" xfId="6" applyNumberFormat="1" applyFont="1" applyFill="1" applyBorder="1" applyAlignment="1">
      <alignment horizontal="right" vertical="center" indent="1"/>
    </xf>
    <xf numFmtId="5" fontId="26" fillId="9" borderId="59" xfId="2" applyNumberFormat="1" applyFont="1" applyFill="1" applyBorder="1" applyAlignment="1">
      <alignment horizontal="right" vertical="center" indent="1"/>
    </xf>
    <xf numFmtId="0" fontId="2" fillId="8" borderId="190" xfId="2" applyFill="1" applyBorder="1" applyAlignment="1">
      <alignment horizontal="right" vertical="center" indent="2"/>
    </xf>
    <xf numFmtId="168" fontId="2" fillId="8" borderId="190" xfId="6" applyNumberFormat="1" applyFont="1" applyFill="1" applyBorder="1" applyAlignment="1">
      <alignment horizontal="right" vertical="center" indent="1"/>
    </xf>
    <xf numFmtId="168" fontId="29" fillId="9" borderId="193" xfId="2" applyNumberFormat="1" applyFont="1" applyFill="1" applyBorder="1" applyAlignment="1">
      <alignment horizontal="right" vertical="center" indent="1"/>
    </xf>
    <xf numFmtId="168" fontId="29" fillId="9" borderId="194" xfId="2" applyNumberFormat="1" applyFont="1" applyFill="1" applyBorder="1" applyAlignment="1">
      <alignment horizontal="right" vertical="center" indent="1"/>
    </xf>
    <xf numFmtId="168" fontId="2" fillId="8" borderId="191" xfId="6" applyNumberFormat="1" applyFont="1" applyFill="1" applyBorder="1" applyAlignment="1">
      <alignment horizontal="right" vertical="center" indent="1"/>
    </xf>
    <xf numFmtId="0" fontId="4" fillId="0" borderId="0" xfId="3" applyAlignment="1">
      <alignment vertical="top"/>
    </xf>
    <xf numFmtId="0" fontId="26" fillId="5" borderId="198" xfId="2" applyFont="1" applyFill="1" applyBorder="1" applyAlignment="1">
      <alignment horizontal="left" vertical="center" wrapText="1" indent="1"/>
    </xf>
    <xf numFmtId="3" fontId="29" fillId="5" borderId="188" xfId="5" applyNumberFormat="1" applyFont="1" applyFill="1" applyBorder="1" applyAlignment="1">
      <alignment horizontal="right" vertical="center" indent="2"/>
    </xf>
    <xf numFmtId="168" fontId="29" fillId="5" borderId="199" xfId="2" applyNumberFormat="1" applyFont="1" applyFill="1" applyBorder="1" applyAlignment="1">
      <alignment horizontal="right" vertical="center" indent="2"/>
    </xf>
    <xf numFmtId="3" fontId="29" fillId="5" borderId="188" xfId="5" applyNumberFormat="1" applyFont="1" applyFill="1" applyBorder="1" applyAlignment="1">
      <alignment vertical="center"/>
    </xf>
    <xf numFmtId="5" fontId="29" fillId="5" borderId="146" xfId="5" applyNumberFormat="1" applyFont="1" applyFill="1" applyBorder="1" applyAlignment="1">
      <alignment horizontal="right" vertical="center"/>
    </xf>
    <xf numFmtId="166" fontId="29" fillId="5" borderId="146" xfId="5" applyNumberFormat="1" applyFont="1" applyFill="1" applyBorder="1" applyAlignment="1">
      <alignment horizontal="right" vertical="center"/>
    </xf>
    <xf numFmtId="168" fontId="29" fillId="5" borderId="146" xfId="2" applyNumberFormat="1" applyFont="1" applyFill="1" applyBorder="1" applyAlignment="1">
      <alignment horizontal="right" vertical="center" indent="2"/>
    </xf>
    <xf numFmtId="5" fontId="29" fillId="5" borderId="188" xfId="2" quotePrefix="1" applyNumberFormat="1" applyFont="1" applyFill="1" applyBorder="1" applyAlignment="1">
      <alignment horizontal="right" vertical="center"/>
    </xf>
    <xf numFmtId="166" fontId="29" fillId="5" borderId="146" xfId="5" applyNumberFormat="1" applyFont="1" applyFill="1" applyBorder="1" applyAlignment="1">
      <alignment vertical="center"/>
    </xf>
    <xf numFmtId="168" fontId="29" fillId="5" borderId="147" xfId="6" quotePrefix="1" applyNumberFormat="1" applyFont="1" applyFill="1" applyBorder="1" applyAlignment="1">
      <alignment horizontal="center" vertical="center"/>
    </xf>
    <xf numFmtId="3" fontId="18" fillId="3" borderId="9" xfId="5" applyNumberFormat="1" applyFont="1" applyFill="1" applyBorder="1" applyAlignment="1">
      <alignment horizontal="right" vertical="center" indent="2"/>
    </xf>
    <xf numFmtId="168" fontId="18" fillId="3" borderId="10" xfId="2" applyNumberFormat="1" applyFont="1" applyFill="1" applyBorder="1" applyAlignment="1">
      <alignment horizontal="right" vertical="center" indent="2"/>
    </xf>
    <xf numFmtId="3" fontId="18" fillId="3" borderId="8" xfId="5" applyNumberFormat="1" applyFont="1" applyFill="1" applyBorder="1" applyAlignment="1">
      <alignment vertical="center"/>
    </xf>
    <xf numFmtId="168" fontId="18" fillId="3" borderId="8" xfId="2" applyNumberFormat="1" applyFont="1" applyFill="1" applyBorder="1" applyAlignment="1">
      <alignment horizontal="right" vertical="center" indent="2"/>
    </xf>
    <xf numFmtId="5" fontId="18" fillId="3" borderId="9" xfId="5" applyNumberFormat="1" applyFont="1" applyFill="1" applyBorder="1" applyAlignment="1">
      <alignment horizontal="right" vertical="center"/>
    </xf>
    <xf numFmtId="166" fontId="18" fillId="3" borderId="8" xfId="5" applyNumberFormat="1" applyFont="1" applyFill="1" applyBorder="1" applyAlignment="1">
      <alignment horizontal="right" vertical="center"/>
    </xf>
    <xf numFmtId="5" fontId="18" fillId="3" borderId="9" xfId="2" applyNumberFormat="1" applyFont="1" applyFill="1" applyBorder="1" applyAlignment="1">
      <alignment horizontal="right" vertical="center"/>
    </xf>
    <xf numFmtId="1" fontId="18" fillId="3" borderId="8" xfId="2" quotePrefix="1" applyNumberFormat="1" applyFont="1" applyFill="1" applyBorder="1" applyAlignment="1">
      <alignment horizontal="right" vertical="center"/>
    </xf>
    <xf numFmtId="168" fontId="18" fillId="3" borderId="17" xfId="6" quotePrefix="1" applyNumberFormat="1" applyFont="1" applyFill="1" applyBorder="1" applyAlignment="1">
      <alignment horizontal="right" vertical="center" indent="3"/>
    </xf>
    <xf numFmtId="0" fontId="8" fillId="7" borderId="200" xfId="2" applyFont="1" applyFill="1" applyBorder="1" applyAlignment="1">
      <alignment horizontal="left" vertical="center" indent="3"/>
    </xf>
    <xf numFmtId="3" fontId="18" fillId="7" borderId="201" xfId="5" applyNumberFormat="1" applyFont="1" applyFill="1" applyBorder="1" applyAlignment="1">
      <alignment horizontal="right" vertical="center" indent="2"/>
    </xf>
    <xf numFmtId="168" fontId="18" fillId="7" borderId="202" xfId="2" applyNumberFormat="1" applyFont="1" applyFill="1" applyBorder="1" applyAlignment="1">
      <alignment horizontal="right" vertical="center" indent="2"/>
    </xf>
    <xf numFmtId="3" fontId="18" fillId="7" borderId="7" xfId="5" applyNumberFormat="1" applyFont="1" applyFill="1" applyBorder="1" applyAlignment="1">
      <alignment vertical="center"/>
    </xf>
    <xf numFmtId="168" fontId="18" fillId="7" borderId="7" xfId="2" applyNumberFormat="1" applyFont="1" applyFill="1" applyBorder="1" applyAlignment="1">
      <alignment horizontal="right" vertical="center" indent="2"/>
    </xf>
    <xf numFmtId="5" fontId="18" fillId="7" borderId="201" xfId="5" applyNumberFormat="1" applyFont="1" applyFill="1" applyBorder="1" applyAlignment="1">
      <alignment horizontal="right" vertical="center"/>
    </xf>
    <xf numFmtId="166" fontId="18" fillId="7" borderId="7" xfId="5" applyNumberFormat="1" applyFont="1" applyFill="1" applyBorder="1" applyAlignment="1">
      <alignment vertical="center"/>
    </xf>
    <xf numFmtId="5" fontId="18" fillId="7" borderId="201" xfId="2" applyNumberFormat="1" applyFont="1" applyFill="1" applyBorder="1" applyAlignment="1">
      <alignment horizontal="right" vertical="center"/>
    </xf>
    <xf numFmtId="1" fontId="18" fillId="7" borderId="7" xfId="2" quotePrefix="1" applyNumberFormat="1" applyFont="1" applyFill="1" applyBorder="1" applyAlignment="1">
      <alignment horizontal="right" vertical="center"/>
    </xf>
    <xf numFmtId="168" fontId="18" fillId="7" borderId="203" xfId="6" quotePrefix="1" applyNumberFormat="1" applyFont="1" applyFill="1" applyBorder="1" applyAlignment="1">
      <alignment horizontal="right" vertical="center" indent="3"/>
    </xf>
    <xf numFmtId="0" fontId="8" fillId="7" borderId="204" xfId="2" applyFont="1" applyFill="1" applyBorder="1" applyAlignment="1">
      <alignment horizontal="left" vertical="center" indent="3"/>
    </xf>
    <xf numFmtId="3" fontId="18" fillId="7" borderId="133" xfId="5" applyNumberFormat="1" applyFont="1" applyFill="1" applyBorder="1" applyAlignment="1">
      <alignment horizontal="right" vertical="center" indent="2"/>
    </xf>
    <xf numFmtId="168" fontId="18" fillId="7" borderId="135" xfId="2" applyNumberFormat="1" applyFont="1" applyFill="1" applyBorder="1" applyAlignment="1">
      <alignment horizontal="right" vertical="center" indent="2"/>
    </xf>
    <xf numFmtId="3" fontId="18" fillId="7" borderId="134" xfId="2" applyNumberFormat="1" applyFont="1" applyFill="1" applyBorder="1" applyAlignment="1">
      <alignment vertical="center"/>
    </xf>
    <xf numFmtId="168" fontId="18" fillId="7" borderId="134" xfId="2" applyNumberFormat="1" applyFont="1" applyFill="1" applyBorder="1" applyAlignment="1">
      <alignment horizontal="right" vertical="center" indent="2"/>
    </xf>
    <xf numFmtId="5" fontId="18" fillId="7" borderId="133" xfId="5" applyNumberFormat="1" applyFont="1" applyFill="1" applyBorder="1" applyAlignment="1">
      <alignment horizontal="right" vertical="center"/>
    </xf>
    <xf numFmtId="166" fontId="18" fillId="7" borderId="134" xfId="5" applyNumberFormat="1" applyFont="1" applyFill="1" applyBorder="1" applyAlignment="1">
      <alignment vertical="center"/>
    </xf>
    <xf numFmtId="5" fontId="18" fillId="7" borderId="133" xfId="2" quotePrefix="1" applyNumberFormat="1" applyFont="1" applyFill="1" applyBorder="1" applyAlignment="1">
      <alignment horizontal="right" vertical="center"/>
    </xf>
    <xf numFmtId="168" fontId="18" fillId="7" borderId="135" xfId="2" quotePrefix="1" applyNumberFormat="1" applyFont="1" applyFill="1" applyBorder="1" applyAlignment="1">
      <alignment horizontal="right" vertical="center" indent="2"/>
    </xf>
    <xf numFmtId="166" fontId="18" fillId="7" borderId="134" xfId="5" applyNumberFormat="1" applyFont="1" applyFill="1" applyBorder="1" applyAlignment="1">
      <alignment horizontal="right" vertical="center"/>
    </xf>
    <xf numFmtId="168" fontId="18" fillId="7" borderId="205" xfId="2" applyNumberFormat="1" applyFont="1" applyFill="1" applyBorder="1" applyAlignment="1">
      <alignment horizontal="center" vertical="center"/>
    </xf>
    <xf numFmtId="0" fontId="12" fillId="0" borderId="0" xfId="2" quotePrefix="1" applyFont="1" applyAlignment="1">
      <alignment vertical="center"/>
    </xf>
    <xf numFmtId="167" fontId="7" fillId="0" borderId="0" xfId="0" applyNumberFormat="1" applyFont="1"/>
    <xf numFmtId="0" fontId="26" fillId="5" borderId="22" xfId="2" applyFont="1" applyFill="1" applyBorder="1" applyAlignment="1">
      <alignment vertical="center"/>
    </xf>
    <xf numFmtId="37" fontId="2" fillId="8" borderId="49" xfId="2" applyNumberFormat="1" applyFill="1" applyBorder="1" applyAlignment="1">
      <alignment horizontal="right" vertical="center" indent="2"/>
    </xf>
    <xf numFmtId="0" fontId="70" fillId="0" borderId="0" xfId="13" quotePrefix="1" applyFont="1" applyAlignment="1">
      <alignment horizontal="right"/>
    </xf>
    <xf numFmtId="0" fontId="37" fillId="10" borderId="216" xfId="2" applyFont="1" applyFill="1" applyBorder="1" applyAlignment="1">
      <alignment horizontal="left"/>
    </xf>
    <xf numFmtId="0" fontId="26" fillId="10" borderId="217" xfId="2" applyFont="1" applyFill="1" applyBorder="1" applyAlignment="1">
      <alignment horizontal="center" vertical="center" wrapText="1"/>
    </xf>
    <xf numFmtId="0" fontId="26" fillId="10" borderId="218" xfId="2" applyFont="1" applyFill="1" applyBorder="1" applyAlignment="1">
      <alignment horizontal="center" vertical="center" wrapText="1"/>
    </xf>
    <xf numFmtId="0" fontId="4" fillId="0" borderId="0" xfId="13" applyFont="1" applyFill="1" applyAlignment="1">
      <alignment vertical="top"/>
    </xf>
    <xf numFmtId="0" fontId="3" fillId="0" borderId="0" xfId="2" applyFont="1" applyAlignment="1">
      <alignment horizontal="left" vertical="center" indent="1"/>
    </xf>
    <xf numFmtId="0" fontId="3" fillId="0" borderId="0" xfId="2" applyFont="1" applyAlignment="1">
      <alignment horizontal="left" vertical="center"/>
    </xf>
    <xf numFmtId="0" fontId="30" fillId="0" borderId="0" xfId="2" applyFont="1"/>
    <xf numFmtId="0" fontId="30" fillId="0" borderId="0" xfId="2" applyFont="1" applyAlignment="1">
      <alignment horizontal="center"/>
    </xf>
    <xf numFmtId="0" fontId="31" fillId="0" borderId="0" xfId="0" applyFont="1" applyAlignment="1">
      <alignment vertical="center"/>
    </xf>
    <xf numFmtId="170" fontId="18" fillId="0" borderId="0" xfId="2" applyNumberFormat="1" applyFont="1" applyAlignment="1">
      <alignment horizontal="right" vertical="center" indent="1"/>
    </xf>
    <xf numFmtId="170" fontId="18" fillId="3" borderId="0" xfId="2" applyNumberFormat="1" applyFont="1" applyFill="1" applyAlignment="1">
      <alignment horizontal="right" vertical="center" indent="1"/>
    </xf>
    <xf numFmtId="168" fontId="2" fillId="8" borderId="116" xfId="6" applyNumberFormat="1" applyFont="1" applyFill="1" applyBorder="1" applyAlignment="1">
      <alignment horizontal="right" vertical="center" indent="1"/>
    </xf>
    <xf numFmtId="168" fontId="2" fillId="8" borderId="206" xfId="6" applyNumberFormat="1" applyFont="1" applyFill="1" applyBorder="1" applyAlignment="1">
      <alignment horizontal="right" vertical="center" indent="1"/>
    </xf>
    <xf numFmtId="0" fontId="3" fillId="8" borderId="183" xfId="2" applyFont="1" applyFill="1" applyBorder="1" applyAlignment="1">
      <alignment horizontal="right" vertical="center" wrapText="1"/>
    </xf>
    <xf numFmtId="5" fontId="2" fillId="8" borderId="222" xfId="6" applyNumberFormat="1" applyFont="1" applyFill="1" applyBorder="1" applyAlignment="1">
      <alignment horizontal="right" vertical="center" indent="1"/>
    </xf>
    <xf numFmtId="5" fontId="2" fillId="8" borderId="206" xfId="6" applyNumberFormat="1" applyFont="1" applyFill="1" applyBorder="1" applyAlignment="1">
      <alignment horizontal="right" vertical="center" indent="1"/>
    </xf>
    <xf numFmtId="5" fontId="2" fillId="8" borderId="223" xfId="6" applyNumberFormat="1" applyFont="1" applyFill="1" applyBorder="1" applyAlignment="1">
      <alignment horizontal="right" vertical="center" indent="1"/>
    </xf>
    <xf numFmtId="5" fontId="26" fillId="9" borderId="224" xfId="2" applyNumberFormat="1" applyFont="1" applyFill="1" applyBorder="1" applyAlignment="1">
      <alignment horizontal="right" vertical="center" indent="1"/>
    </xf>
    <xf numFmtId="5" fontId="2" fillId="8" borderId="206" xfId="6" applyNumberFormat="1" applyFont="1" applyFill="1" applyBorder="1" applyAlignment="1">
      <alignment horizontal="right" vertical="center" indent="2"/>
    </xf>
    <xf numFmtId="5" fontId="26" fillId="9" borderId="226" xfId="2" applyNumberFormat="1" applyFont="1" applyFill="1" applyBorder="1" applyAlignment="1">
      <alignment horizontal="right" vertical="center" indent="1"/>
    </xf>
    <xf numFmtId="5" fontId="26" fillId="5" borderId="227" xfId="6" applyNumberFormat="1" applyFont="1" applyFill="1" applyBorder="1" applyAlignment="1">
      <alignment horizontal="right" vertical="center" indent="1"/>
    </xf>
    <xf numFmtId="0" fontId="26" fillId="5" borderId="62" xfId="2" applyFont="1" applyFill="1" applyBorder="1" applyAlignment="1">
      <alignment horizontal="center" vertical="center"/>
    </xf>
    <xf numFmtId="168" fontId="29" fillId="9" borderId="224" xfId="2" applyNumberFormat="1" applyFont="1" applyFill="1" applyBorder="1" applyAlignment="1">
      <alignment horizontal="right" vertical="center" indent="1"/>
    </xf>
    <xf numFmtId="168" fontId="2" fillId="8" borderId="206" xfId="6" applyNumberFormat="1" applyFont="1" applyFill="1" applyBorder="1" applyAlignment="1">
      <alignment horizontal="right" vertical="center" indent="2"/>
    </xf>
    <xf numFmtId="168" fontId="2" fillId="8" borderId="223" xfId="6" applyNumberFormat="1" applyFont="1" applyFill="1" applyBorder="1" applyAlignment="1">
      <alignment horizontal="right" vertical="center" indent="1"/>
    </xf>
    <xf numFmtId="168" fontId="2" fillId="8" borderId="222" xfId="6" applyNumberFormat="1" applyFont="1" applyFill="1" applyBorder="1" applyAlignment="1">
      <alignment horizontal="right" vertical="center" indent="1"/>
    </xf>
    <xf numFmtId="168" fontId="29" fillId="9" borderId="226" xfId="2" applyNumberFormat="1" applyFont="1" applyFill="1" applyBorder="1" applyAlignment="1">
      <alignment horizontal="right" vertical="center" indent="1"/>
    </xf>
    <xf numFmtId="168" fontId="29" fillId="5" borderId="220" xfId="2" applyNumberFormat="1" applyFont="1" applyFill="1" applyBorder="1" applyAlignment="1">
      <alignment horizontal="right" vertical="center" wrapText="1" indent="1"/>
    </xf>
    <xf numFmtId="0" fontId="4" fillId="0" borderId="0" xfId="13" applyFont="1" applyFill="1" applyAlignment="1">
      <alignment horizontal="left" vertical="top" indent="1"/>
    </xf>
    <xf numFmtId="168" fontId="21" fillId="0" borderId="0" xfId="2" applyNumberFormat="1" applyFont="1"/>
    <xf numFmtId="186" fontId="2" fillId="0" borderId="0" xfId="2" applyNumberFormat="1"/>
    <xf numFmtId="168" fontId="21" fillId="0" borderId="0" xfId="2" applyNumberFormat="1" applyFont="1" applyAlignment="1">
      <alignment vertical="center"/>
    </xf>
    <xf numFmtId="168" fontId="11" fillId="0" borderId="0" xfId="2" applyNumberFormat="1" applyFont="1" applyAlignment="1">
      <alignment vertical="center"/>
    </xf>
    <xf numFmtId="5" fontId="8" fillId="0" borderId="0" xfId="2" applyNumberFormat="1" applyFont="1"/>
    <xf numFmtId="37" fontId="2" fillId="8" borderId="12" xfId="0" applyNumberFormat="1" applyFont="1" applyFill="1" applyBorder="1" applyAlignment="1">
      <alignment horizontal="right" vertical="center" indent="1"/>
    </xf>
    <xf numFmtId="37" fontId="2" fillId="8" borderId="13" xfId="0" applyNumberFormat="1" applyFont="1" applyFill="1" applyBorder="1" applyAlignment="1">
      <alignment horizontal="right" vertical="center" indent="2"/>
    </xf>
    <xf numFmtId="37" fontId="2" fillId="8" borderId="0" xfId="0" applyNumberFormat="1" applyFont="1" applyFill="1" applyAlignment="1">
      <alignment horizontal="right" vertical="center" indent="1"/>
    </xf>
    <xf numFmtId="37" fontId="2" fillId="8" borderId="0" xfId="0" applyNumberFormat="1" applyFont="1" applyFill="1" applyAlignment="1">
      <alignment horizontal="right" vertical="center" indent="2"/>
    </xf>
    <xf numFmtId="9" fontId="8" fillId="0" borderId="0" xfId="2" applyNumberFormat="1" applyFont="1"/>
    <xf numFmtId="5" fontId="11" fillId="0" borderId="0" xfId="2" applyNumberFormat="1" applyFont="1"/>
    <xf numFmtId="168" fontId="11" fillId="0" borderId="0" xfId="2" applyNumberFormat="1" applyFont="1"/>
    <xf numFmtId="0" fontId="26" fillId="5" borderId="149" xfId="2" applyFont="1" applyFill="1" applyBorder="1" applyAlignment="1">
      <alignment horizontal="center" vertical="center"/>
    </xf>
    <xf numFmtId="190" fontId="8" fillId="0" borderId="0" xfId="2" applyNumberFormat="1" applyFont="1" applyAlignment="1">
      <alignment vertical="center"/>
    </xf>
    <xf numFmtId="168" fontId="8" fillId="0" borderId="0" xfId="2" applyNumberFormat="1" applyFont="1" applyAlignment="1">
      <alignment vertical="center"/>
    </xf>
    <xf numFmtId="10" fontId="8" fillId="0" borderId="0" xfId="14" applyNumberFormat="1" applyFont="1"/>
    <xf numFmtId="168" fontId="2" fillId="8" borderId="173" xfId="6" applyNumberFormat="1" applyFont="1" applyFill="1" applyBorder="1" applyAlignment="1">
      <alignment horizontal="right" vertical="center" indent="1"/>
    </xf>
    <xf numFmtId="0" fontId="3" fillId="8" borderId="180" xfId="2" applyFont="1" applyFill="1" applyBorder="1" applyAlignment="1">
      <alignment horizontal="right" vertical="center" wrapText="1" indent="1"/>
    </xf>
    <xf numFmtId="168" fontId="2" fillId="8" borderId="106" xfId="6" applyNumberFormat="1" applyFont="1" applyFill="1" applyBorder="1" applyAlignment="1">
      <alignment horizontal="right" vertical="center" indent="1"/>
    </xf>
    <xf numFmtId="0" fontId="26" fillId="5" borderId="62" xfId="2" applyFont="1" applyFill="1" applyBorder="1" applyAlignment="1">
      <alignment horizontal="center" vertical="center" wrapText="1"/>
    </xf>
    <xf numFmtId="0" fontId="2" fillId="0" borderId="229" xfId="2" applyBorder="1"/>
    <xf numFmtId="168" fontId="8" fillId="7" borderId="230" xfId="14" applyNumberFormat="1" applyFont="1" applyFill="1" applyBorder="1" applyAlignment="1">
      <alignment horizontal="right" vertical="center" indent="1"/>
    </xf>
    <xf numFmtId="168" fontId="8" fillId="7" borderId="231" xfId="14" applyNumberFormat="1" applyFont="1" applyFill="1" applyBorder="1" applyAlignment="1">
      <alignment horizontal="right" vertical="center" indent="1"/>
    </xf>
    <xf numFmtId="168" fontId="8" fillId="7" borderId="232" xfId="14" applyNumberFormat="1" applyFont="1" applyFill="1" applyBorder="1" applyAlignment="1">
      <alignment horizontal="right" vertical="center" indent="1"/>
    </xf>
    <xf numFmtId="0" fontId="8" fillId="7" borderId="16" xfId="2" applyFont="1" applyFill="1" applyBorder="1" applyAlignment="1">
      <alignment horizontal="left" vertical="center" wrapText="1" indent="1"/>
    </xf>
    <xf numFmtId="37" fontId="18" fillId="7" borderId="196" xfId="4" applyNumberFormat="1" applyFont="1" applyFill="1" applyBorder="1" applyAlignment="1">
      <alignment horizontal="right" vertical="center" indent="1"/>
    </xf>
    <xf numFmtId="37" fontId="18" fillId="7" borderId="8" xfId="4" applyNumberFormat="1" applyFont="1" applyFill="1" applyBorder="1" applyAlignment="1">
      <alignment horizontal="right" vertical="center" indent="1"/>
    </xf>
    <xf numFmtId="0" fontId="44" fillId="0" borderId="233" xfId="2" applyFont="1" applyBorder="1" applyAlignment="1">
      <alignment horizontal="left" vertical="center" wrapText="1" indent="1"/>
    </xf>
    <xf numFmtId="37" fontId="2" fillId="8" borderId="234" xfId="2" applyNumberFormat="1" applyFill="1" applyBorder="1" applyAlignment="1">
      <alignment horizontal="right" vertical="center" indent="1"/>
    </xf>
    <xf numFmtId="37" fontId="2" fillId="8" borderId="235" xfId="2" applyNumberFormat="1" applyFill="1" applyBorder="1" applyAlignment="1">
      <alignment horizontal="right" vertical="center" indent="1"/>
    </xf>
    <xf numFmtId="168" fontId="18" fillId="7" borderId="196" xfId="2" applyNumberFormat="1" applyFont="1" applyFill="1" applyBorder="1" applyAlignment="1">
      <alignment horizontal="right" vertical="center" indent="1"/>
    </xf>
    <xf numFmtId="168" fontId="18" fillId="7" borderId="236" xfId="2" applyNumberFormat="1" applyFont="1" applyFill="1" applyBorder="1" applyAlignment="1">
      <alignment horizontal="right" vertical="center" indent="1"/>
    </xf>
    <xf numFmtId="168" fontId="2" fillId="8" borderId="234" xfId="6" applyNumberFormat="1" applyFont="1" applyFill="1" applyBorder="1" applyAlignment="1">
      <alignment horizontal="right" vertical="center" indent="1"/>
    </xf>
    <xf numFmtId="168" fontId="2" fillId="8" borderId="234" xfId="6" applyNumberFormat="1" applyFont="1" applyFill="1" applyBorder="1" applyAlignment="1">
      <alignment horizontal="right" vertical="center" wrapText="1" indent="1"/>
    </xf>
    <xf numFmtId="168" fontId="2" fillId="8" borderId="235" xfId="6" applyNumberFormat="1" applyFont="1" applyFill="1" applyBorder="1" applyAlignment="1">
      <alignment horizontal="right" vertical="center" wrapText="1" indent="1"/>
    </xf>
    <xf numFmtId="0" fontId="26" fillId="2" borderId="237" xfId="2" applyFont="1" applyFill="1" applyBorder="1" applyAlignment="1">
      <alignment horizontal="center" vertical="center" wrapText="1"/>
    </xf>
    <xf numFmtId="0" fontId="26" fillId="2" borderId="238" xfId="2" applyFont="1" applyFill="1" applyBorder="1" applyAlignment="1">
      <alignment horizontal="center" vertical="center" wrapText="1"/>
    </xf>
    <xf numFmtId="0" fontId="37" fillId="2" borderId="238" xfId="0" applyFont="1" applyFill="1" applyBorder="1" applyAlignment="1">
      <alignment horizontal="center" vertical="center" wrapText="1"/>
    </xf>
    <xf numFmtId="0" fontId="37" fillId="2" borderId="239" xfId="0" applyFont="1" applyFill="1" applyBorder="1" applyAlignment="1">
      <alignment horizontal="center" vertical="center" wrapText="1"/>
    </xf>
    <xf numFmtId="0" fontId="37" fillId="2" borderId="238" xfId="2" applyFont="1" applyFill="1" applyBorder="1" applyAlignment="1">
      <alignment horizontal="center" vertical="center" wrapText="1"/>
    </xf>
    <xf numFmtId="0" fontId="37" fillId="2" borderId="240" xfId="0" applyFont="1" applyFill="1" applyBorder="1" applyAlignment="1">
      <alignment horizontal="center" vertical="center" wrapText="1"/>
    </xf>
    <xf numFmtId="0" fontId="2" fillId="3" borderId="12" xfId="2" applyFill="1" applyBorder="1" applyAlignment="1">
      <alignment horizontal="right" vertical="center" indent="4"/>
    </xf>
    <xf numFmtId="168" fontId="2" fillId="3" borderId="73" xfId="14" applyNumberFormat="1" applyFont="1" applyFill="1" applyBorder="1" applyAlignment="1">
      <alignment horizontal="right" vertical="center" indent="3"/>
    </xf>
    <xf numFmtId="168" fontId="2" fillId="3" borderId="73" xfId="14" applyNumberFormat="1" applyFont="1" applyFill="1" applyBorder="1" applyAlignment="1">
      <alignment horizontal="right" vertical="center" indent="5"/>
    </xf>
    <xf numFmtId="168" fontId="2" fillId="3" borderId="110" xfId="14" applyNumberFormat="1" applyFont="1" applyFill="1" applyBorder="1" applyAlignment="1">
      <alignment horizontal="right" vertical="center" indent="5"/>
    </xf>
    <xf numFmtId="37" fontId="2" fillId="3" borderId="12" xfId="2" applyNumberFormat="1" applyFill="1" applyBorder="1" applyAlignment="1">
      <alignment horizontal="right" vertical="center" indent="3"/>
    </xf>
    <xf numFmtId="168" fontId="2" fillId="3" borderId="0" xfId="14" applyNumberFormat="1" applyFont="1" applyFill="1" applyBorder="1" applyAlignment="1">
      <alignment horizontal="right" vertical="center" indent="4"/>
    </xf>
    <xf numFmtId="168" fontId="2" fillId="3" borderId="13" xfId="14" applyNumberFormat="1" applyFont="1" applyFill="1" applyBorder="1" applyAlignment="1">
      <alignment horizontal="right" vertical="center" indent="5"/>
    </xf>
    <xf numFmtId="9" fontId="7" fillId="0" borderId="0" xfId="0" applyNumberFormat="1" applyFont="1"/>
    <xf numFmtId="168" fontId="7" fillId="0" borderId="0" xfId="0" applyNumberFormat="1" applyFont="1"/>
    <xf numFmtId="0" fontId="2" fillId="0" borderId="12" xfId="2" applyBorder="1" applyAlignment="1">
      <alignment horizontal="right" vertical="center" indent="4"/>
    </xf>
    <xf numFmtId="168" fontId="2" fillId="0" borderId="0" xfId="14" applyNumberFormat="1" applyFont="1" applyFill="1" applyBorder="1" applyAlignment="1">
      <alignment horizontal="right" vertical="center" indent="3"/>
    </xf>
    <xf numFmtId="168" fontId="2" fillId="0" borderId="0" xfId="14" applyNumberFormat="1" applyFont="1" applyFill="1" applyBorder="1" applyAlignment="1">
      <alignment horizontal="right" vertical="center" indent="5"/>
    </xf>
    <xf numFmtId="168" fontId="2" fillId="0" borderId="13" xfId="14" applyNumberFormat="1" applyFont="1" applyFill="1" applyBorder="1" applyAlignment="1">
      <alignment horizontal="right" vertical="center" indent="5"/>
    </xf>
    <xf numFmtId="37" fontId="2" fillId="0" borderId="0" xfId="14" applyNumberFormat="1" applyFont="1" applyFill="1" applyBorder="1" applyAlignment="1">
      <alignment horizontal="right" vertical="center" indent="3"/>
    </xf>
    <xf numFmtId="168" fontId="2" fillId="0" borderId="0" xfId="14" applyNumberFormat="1" applyFont="1" applyFill="1" applyBorder="1" applyAlignment="1">
      <alignment horizontal="right" vertical="center" indent="4"/>
    </xf>
    <xf numFmtId="168" fontId="2" fillId="3" borderId="0" xfId="14" applyNumberFormat="1" applyFont="1" applyFill="1" applyBorder="1" applyAlignment="1">
      <alignment horizontal="right" vertical="center" indent="3"/>
    </xf>
    <xf numFmtId="168" fontId="2" fillId="3" borderId="0" xfId="14" applyNumberFormat="1" applyFont="1" applyFill="1" applyBorder="1" applyAlignment="1">
      <alignment horizontal="right" vertical="center" indent="5"/>
    </xf>
    <xf numFmtId="37" fontId="2" fillId="3" borderId="0" xfId="14" applyNumberFormat="1" applyFont="1" applyFill="1" applyBorder="1" applyAlignment="1">
      <alignment horizontal="right" vertical="center" indent="3"/>
    </xf>
    <xf numFmtId="9" fontId="3" fillId="0" borderId="0" xfId="14" applyFont="1" applyAlignment="1">
      <alignment horizontal="center"/>
    </xf>
    <xf numFmtId="0" fontId="12" fillId="0" borderId="0" xfId="0" applyFont="1" applyAlignment="1">
      <alignment horizontal="left" vertical="center"/>
    </xf>
    <xf numFmtId="0" fontId="12" fillId="0" borderId="0" xfId="0" applyFont="1" applyAlignment="1">
      <alignment horizontal="left" vertical="top"/>
    </xf>
    <xf numFmtId="0" fontId="74" fillId="0" borderId="0" xfId="0" applyFont="1" applyAlignment="1">
      <alignment vertical="center"/>
    </xf>
    <xf numFmtId="0" fontId="21" fillId="0" borderId="0" xfId="0" applyFont="1" applyAlignment="1">
      <alignment horizontal="left" vertical="top" wrapText="1"/>
    </xf>
    <xf numFmtId="0" fontId="26" fillId="2" borderId="238"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82" xfId="0" applyFont="1" applyFill="1" applyBorder="1" applyAlignment="1">
      <alignment horizontal="center" vertical="center" wrapText="1"/>
    </xf>
    <xf numFmtId="0" fontId="8" fillId="3" borderId="109" xfId="2" applyFont="1" applyFill="1" applyBorder="1" applyAlignment="1">
      <alignment horizontal="left" vertical="center" indent="1"/>
    </xf>
    <xf numFmtId="0" fontId="18" fillId="3" borderId="102" xfId="2" applyFont="1" applyFill="1" applyBorder="1" applyAlignment="1">
      <alignment horizontal="right" vertical="center" indent="4"/>
    </xf>
    <xf numFmtId="168" fontId="2" fillId="3" borderId="73" xfId="14" applyNumberFormat="1" applyFont="1" applyFill="1" applyBorder="1" applyAlignment="1">
      <alignment horizontal="right" vertical="center" indent="4"/>
    </xf>
    <xf numFmtId="168" fontId="2" fillId="3" borderId="103" xfId="14" applyNumberFormat="1" applyFont="1" applyFill="1" applyBorder="1" applyAlignment="1">
      <alignment horizontal="right" vertical="center" indent="4"/>
    </xf>
    <xf numFmtId="37" fontId="2" fillId="3" borderId="73" xfId="14" applyNumberFormat="1" applyFont="1" applyFill="1" applyBorder="1" applyAlignment="1">
      <alignment horizontal="right" vertical="center" indent="4"/>
    </xf>
    <xf numFmtId="168" fontId="18" fillId="3" borderId="73" xfId="14" applyNumberFormat="1" applyFont="1" applyFill="1" applyBorder="1" applyAlignment="1">
      <alignment horizontal="right" vertical="center" indent="4"/>
    </xf>
    <xf numFmtId="168" fontId="18" fillId="3" borderId="110" xfId="14" applyNumberFormat="1" applyFont="1" applyFill="1" applyBorder="1" applyAlignment="1">
      <alignment horizontal="right" vertical="center" indent="4"/>
    </xf>
    <xf numFmtId="0" fontId="18" fillId="0" borderId="6" xfId="2" applyFont="1" applyBorder="1" applyAlignment="1">
      <alignment horizontal="right" vertical="center" indent="4"/>
    </xf>
    <xf numFmtId="168" fontId="2" fillId="0" borderId="1" xfId="14" applyNumberFormat="1" applyFont="1" applyFill="1" applyBorder="1" applyAlignment="1">
      <alignment horizontal="right" vertical="center" indent="4"/>
    </xf>
    <xf numFmtId="37" fontId="2" fillId="0" borderId="0" xfId="14" applyNumberFormat="1" applyFont="1" applyFill="1" applyBorder="1" applyAlignment="1">
      <alignment horizontal="right" vertical="center" indent="4"/>
    </xf>
    <xf numFmtId="168" fontId="18" fillId="0" borderId="0" xfId="14" applyNumberFormat="1" applyFont="1" applyFill="1" applyBorder="1" applyAlignment="1">
      <alignment horizontal="right" vertical="center" indent="4"/>
    </xf>
    <xf numFmtId="168" fontId="18" fillId="0" borderId="13" xfId="14" applyNumberFormat="1" applyFont="1" applyFill="1" applyBorder="1" applyAlignment="1">
      <alignment horizontal="right" vertical="center" indent="4"/>
    </xf>
    <xf numFmtId="0" fontId="18" fillId="3" borderId="6" xfId="2" applyFont="1" applyFill="1" applyBorder="1" applyAlignment="1">
      <alignment horizontal="right" vertical="center" indent="4"/>
    </xf>
    <xf numFmtId="168" fontId="2" fillId="3" borderId="1" xfId="14" applyNumberFormat="1" applyFont="1" applyFill="1" applyBorder="1" applyAlignment="1">
      <alignment horizontal="right" vertical="center" indent="4"/>
    </xf>
    <xf numFmtId="37" fontId="2" fillId="3" borderId="0" xfId="14" applyNumberFormat="1" applyFont="1" applyFill="1" applyBorder="1" applyAlignment="1">
      <alignment horizontal="right" vertical="center" indent="4"/>
    </xf>
    <xf numFmtId="168" fontId="18" fillId="3" borderId="0" xfId="14" applyNumberFormat="1" applyFont="1" applyFill="1" applyBorder="1" applyAlignment="1">
      <alignment horizontal="right" vertical="center" indent="4"/>
    </xf>
    <xf numFmtId="168" fontId="18" fillId="3" borderId="13" xfId="14" applyNumberFormat="1" applyFont="1" applyFill="1" applyBorder="1" applyAlignment="1">
      <alignment horizontal="right" vertical="center" indent="4"/>
    </xf>
    <xf numFmtId="0" fontId="18" fillId="3" borderId="18" xfId="2" applyFont="1" applyFill="1" applyBorder="1" applyAlignment="1">
      <alignment horizontal="right" vertical="center" indent="4"/>
    </xf>
    <xf numFmtId="168" fontId="18" fillId="3" borderId="11" xfId="14" applyNumberFormat="1" applyFont="1" applyFill="1" applyBorder="1" applyAlignment="1">
      <alignment horizontal="right" vertical="center" indent="4"/>
    </xf>
    <xf numFmtId="0" fontId="26" fillId="2" borderId="96" xfId="0" applyFont="1" applyFill="1" applyBorder="1" applyAlignment="1">
      <alignment horizontal="right" vertical="center" indent="4"/>
    </xf>
    <xf numFmtId="168" fontId="26" fillId="2" borderId="67" xfId="0" applyNumberFormat="1" applyFont="1" applyFill="1" applyBorder="1" applyAlignment="1">
      <alignment horizontal="right" vertical="center" indent="5"/>
    </xf>
    <xf numFmtId="168" fontId="26" fillId="2" borderId="67" xfId="14" applyNumberFormat="1" applyFont="1" applyFill="1" applyBorder="1" applyAlignment="1">
      <alignment horizontal="right" vertical="center" indent="4"/>
    </xf>
    <xf numFmtId="168" fontId="26" fillId="2" borderId="97" xfId="14" applyNumberFormat="1" applyFont="1" applyFill="1" applyBorder="1" applyAlignment="1">
      <alignment horizontal="right" vertical="center" indent="4"/>
    </xf>
    <xf numFmtId="37" fontId="26" fillId="2" borderId="96" xfId="0" applyNumberFormat="1" applyFont="1" applyFill="1" applyBorder="1" applyAlignment="1">
      <alignment horizontal="right" vertical="center" indent="4"/>
    </xf>
    <xf numFmtId="168" fontId="26" fillId="2" borderId="67" xfId="0" applyNumberFormat="1" applyFont="1" applyFill="1" applyBorder="1" applyAlignment="1">
      <alignment horizontal="right" vertical="center" indent="4"/>
    </xf>
    <xf numFmtId="168" fontId="26" fillId="2" borderId="68" xfId="0" applyNumberFormat="1" applyFont="1" applyFill="1" applyBorder="1" applyAlignment="1">
      <alignment horizontal="right" vertical="center" indent="4"/>
    </xf>
    <xf numFmtId="37" fontId="26" fillId="2" borderId="67" xfId="14" applyNumberFormat="1" applyFont="1" applyFill="1" applyBorder="1" applyAlignment="1">
      <alignment horizontal="right" vertical="center" indent="4"/>
    </xf>
    <xf numFmtId="10" fontId="12" fillId="0" borderId="0" xfId="0" applyNumberFormat="1" applyFont="1" applyAlignment="1">
      <alignment horizontal="left" vertical="center"/>
    </xf>
    <xf numFmtId="168" fontId="18" fillId="3" borderId="73" xfId="14" applyNumberFormat="1" applyFont="1" applyFill="1" applyBorder="1" applyAlignment="1">
      <alignment horizontal="right" vertical="center" indent="5"/>
    </xf>
    <xf numFmtId="168" fontId="18" fillId="3" borderId="103" xfId="14" applyNumberFormat="1" applyFont="1" applyFill="1" applyBorder="1" applyAlignment="1">
      <alignment horizontal="right" vertical="center" indent="4"/>
    </xf>
    <xf numFmtId="168" fontId="0" fillId="0" borderId="0" xfId="0" applyNumberFormat="1"/>
    <xf numFmtId="168" fontId="18" fillId="0" borderId="0" xfId="14" applyNumberFormat="1" applyFont="1" applyFill="1" applyBorder="1" applyAlignment="1">
      <alignment horizontal="right" vertical="center" indent="5"/>
    </xf>
    <xf numFmtId="168" fontId="18" fillId="0" borderId="1" xfId="14" applyNumberFormat="1" applyFont="1" applyFill="1" applyBorder="1" applyAlignment="1">
      <alignment horizontal="right" vertical="center" indent="4"/>
    </xf>
    <xf numFmtId="168" fontId="18" fillId="3" borderId="0" xfId="14" applyNumberFormat="1" applyFont="1" applyFill="1" applyBorder="1" applyAlignment="1">
      <alignment horizontal="right" vertical="center" indent="5"/>
    </xf>
    <xf numFmtId="168" fontId="18" fillId="3" borderId="1" xfId="14" applyNumberFormat="1" applyFont="1" applyFill="1" applyBorder="1" applyAlignment="1">
      <alignment horizontal="right" vertical="center" indent="4"/>
    </xf>
    <xf numFmtId="0" fontId="0" fillId="0" borderId="0" xfId="0" applyAlignment="1">
      <alignment vertical="center"/>
    </xf>
    <xf numFmtId="0" fontId="12" fillId="0" borderId="0" xfId="0" quotePrefix="1" applyFont="1" applyAlignment="1">
      <alignment vertical="center"/>
    </xf>
    <xf numFmtId="9" fontId="0" fillId="0" borderId="0" xfId="0" quotePrefix="1" applyNumberFormat="1"/>
    <xf numFmtId="9" fontId="0" fillId="0" borderId="0" xfId="0" applyNumberFormat="1"/>
    <xf numFmtId="168" fontId="26" fillId="2" borderId="68" xfId="14" applyNumberFormat="1" applyFont="1" applyFill="1" applyBorder="1" applyAlignment="1">
      <alignment horizontal="right" vertical="center" indent="4"/>
    </xf>
    <xf numFmtId="1" fontId="26" fillId="2" borderId="237" xfId="2" applyNumberFormat="1" applyFont="1" applyFill="1" applyBorder="1" applyAlignment="1">
      <alignment horizontal="center" vertical="center" wrapText="1"/>
    </xf>
    <xf numFmtId="0" fontId="37" fillId="2" borderId="77" xfId="0" applyFont="1" applyFill="1" applyBorder="1" applyAlignment="1">
      <alignment horizontal="center" vertical="center" wrapText="1"/>
    </xf>
    <xf numFmtId="168" fontId="8" fillId="3" borderId="73" xfId="14" applyNumberFormat="1" applyFont="1" applyFill="1" applyBorder="1" applyAlignment="1">
      <alignment horizontal="right" vertical="center" indent="4"/>
    </xf>
    <xf numFmtId="168" fontId="8" fillId="3" borderId="73" xfId="14" applyNumberFormat="1" applyFont="1" applyFill="1" applyBorder="1" applyAlignment="1">
      <alignment horizontal="right" vertical="center" indent="3"/>
    </xf>
    <xf numFmtId="37" fontId="8" fillId="3" borderId="73" xfId="14" applyNumberFormat="1" applyFont="1" applyFill="1" applyBorder="1" applyAlignment="1">
      <alignment horizontal="right" vertical="center" indent="4"/>
    </xf>
    <xf numFmtId="37" fontId="8" fillId="3" borderId="102" xfId="2" applyNumberFormat="1" applyFont="1" applyFill="1" applyBorder="1" applyAlignment="1">
      <alignment horizontal="right" vertical="center" indent="3"/>
    </xf>
    <xf numFmtId="168" fontId="8" fillId="3" borderId="103" xfId="14" applyNumberFormat="1" applyFont="1" applyFill="1" applyBorder="1" applyAlignment="1">
      <alignment horizontal="right" vertical="center" indent="4"/>
    </xf>
    <xf numFmtId="168" fontId="8" fillId="3" borderId="110" xfId="14" applyNumberFormat="1" applyFont="1" applyFill="1" applyBorder="1" applyAlignment="1">
      <alignment horizontal="right" vertical="center" indent="4"/>
    </xf>
    <xf numFmtId="168" fontId="8" fillId="3" borderId="0" xfId="14" applyNumberFormat="1" applyFont="1" applyFill="1" applyBorder="1" applyAlignment="1">
      <alignment horizontal="right" vertical="center" indent="4"/>
    </xf>
    <xf numFmtId="168" fontId="8" fillId="3" borderId="0" xfId="14" applyNumberFormat="1" applyFont="1" applyFill="1" applyBorder="1" applyAlignment="1">
      <alignment horizontal="right" vertical="center" indent="3"/>
    </xf>
    <xf numFmtId="37" fontId="8" fillId="3" borderId="0" xfId="14" applyNumberFormat="1" applyFont="1" applyFill="1" applyBorder="1" applyAlignment="1">
      <alignment horizontal="right" vertical="center" indent="4"/>
    </xf>
    <xf numFmtId="37" fontId="8" fillId="3" borderId="6" xfId="2" applyNumberFormat="1" applyFont="1" applyFill="1" applyBorder="1" applyAlignment="1">
      <alignment horizontal="right" vertical="center" indent="3"/>
    </xf>
    <xf numFmtId="168" fontId="8" fillId="3" borderId="1" xfId="14" applyNumberFormat="1" applyFont="1" applyFill="1" applyBorder="1" applyAlignment="1">
      <alignment horizontal="right" vertical="center" indent="4"/>
    </xf>
    <xf numFmtId="168" fontId="8" fillId="3" borderId="13" xfId="14" applyNumberFormat="1" applyFont="1" applyFill="1" applyBorder="1" applyAlignment="1">
      <alignment horizontal="right" vertical="center" indent="4"/>
    </xf>
    <xf numFmtId="37" fontId="18" fillId="0" borderId="0" xfId="14" applyNumberFormat="1" applyFont="1" applyFill="1" applyBorder="1" applyAlignment="1">
      <alignment horizontal="right" vertical="center" indent="4"/>
    </xf>
    <xf numFmtId="37" fontId="18" fillId="0" borderId="6" xfId="2" applyNumberFormat="1" applyFont="1" applyBorder="1" applyAlignment="1">
      <alignment horizontal="right" vertical="center" indent="3"/>
    </xf>
    <xf numFmtId="168" fontId="8" fillId="3" borderId="11" xfId="14" applyNumberFormat="1" applyFont="1" applyFill="1" applyBorder="1" applyAlignment="1">
      <alignment horizontal="right" vertical="center" indent="4"/>
    </xf>
    <xf numFmtId="168" fontId="8" fillId="3" borderId="11" xfId="14" applyNumberFormat="1" applyFont="1" applyFill="1" applyBorder="1" applyAlignment="1">
      <alignment horizontal="right" vertical="center" indent="3"/>
    </xf>
    <xf numFmtId="37" fontId="8" fillId="3" borderId="18" xfId="2" applyNumberFormat="1" applyFont="1" applyFill="1" applyBorder="1" applyAlignment="1">
      <alignment horizontal="right" vertical="center" indent="3"/>
    </xf>
    <xf numFmtId="168" fontId="8" fillId="3" borderId="19" xfId="14" applyNumberFormat="1" applyFont="1" applyFill="1" applyBorder="1" applyAlignment="1">
      <alignment horizontal="right" vertical="center" indent="4"/>
    </xf>
    <xf numFmtId="0" fontId="26" fillId="2" borderId="66" xfId="2" applyFont="1" applyFill="1" applyBorder="1" applyAlignment="1">
      <alignment vertical="center"/>
    </xf>
    <xf numFmtId="168" fontId="26" fillId="2" borderId="67" xfId="14" applyNumberFormat="1" applyFont="1" applyFill="1" applyBorder="1" applyAlignment="1">
      <alignment horizontal="right" vertical="center" indent="3"/>
    </xf>
    <xf numFmtId="37" fontId="26" fillId="2" borderId="96" xfId="2" applyNumberFormat="1" applyFont="1" applyFill="1" applyBorder="1" applyAlignment="1">
      <alignment horizontal="right" vertical="center" indent="3"/>
    </xf>
    <xf numFmtId="1" fontId="12" fillId="0" borderId="0" xfId="0" applyNumberFormat="1" applyFont="1" applyAlignment="1">
      <alignment vertical="center"/>
    </xf>
    <xf numFmtId="0" fontId="21" fillId="0" borderId="0" xfId="0" applyFont="1" applyAlignment="1">
      <alignment vertical="top" wrapText="1"/>
    </xf>
    <xf numFmtId="0" fontId="75" fillId="0" borderId="0" xfId="0" applyFont="1"/>
    <xf numFmtId="167" fontId="75" fillId="0" borderId="0" xfId="1" applyNumberFormat="1" applyFont="1"/>
    <xf numFmtId="168" fontId="75" fillId="0" borderId="0" xfId="14" applyNumberFormat="1" applyFont="1"/>
    <xf numFmtId="1" fontId="75" fillId="0" borderId="0" xfId="1" applyNumberFormat="1" applyFont="1"/>
    <xf numFmtId="168" fontId="7" fillId="0" borderId="0" xfId="14" applyNumberFormat="1" applyFont="1"/>
    <xf numFmtId="1" fontId="7" fillId="0" borderId="0" xfId="0" applyNumberFormat="1" applyFont="1"/>
    <xf numFmtId="0" fontId="28" fillId="2" borderId="67" xfId="12" applyFont="1" applyFill="1" applyBorder="1" applyAlignment="1">
      <alignment horizontal="center" vertical="center" wrapText="1"/>
    </xf>
    <xf numFmtId="0" fontId="28" fillId="2" borderId="68" xfId="12" applyFont="1" applyFill="1" applyBorder="1" applyAlignment="1">
      <alignment horizontal="center" vertical="center" wrapText="1"/>
    </xf>
    <xf numFmtId="184" fontId="3" fillId="0" borderId="241" xfId="1" applyNumberFormat="1" applyFont="1" applyFill="1" applyBorder="1" applyAlignment="1">
      <alignment horizontal="center" vertical="center"/>
    </xf>
    <xf numFmtId="184" fontId="3" fillId="0" borderId="0" xfId="1" applyNumberFormat="1" applyFont="1" applyFill="1" applyBorder="1" applyAlignment="1">
      <alignment horizontal="center" vertical="center"/>
    </xf>
    <xf numFmtId="184" fontId="2" fillId="0" borderId="0" xfId="1" applyNumberFormat="1" applyFont="1" applyFill="1" applyBorder="1" applyAlignment="1">
      <alignment horizontal="center" vertical="center"/>
    </xf>
    <xf numFmtId="0" fontId="21" fillId="0" borderId="0" xfId="0" applyFont="1" applyAlignment="1">
      <alignment horizontal="left" vertical="center"/>
    </xf>
    <xf numFmtId="0" fontId="21" fillId="0" borderId="0" xfId="0" applyFont="1" applyAlignment="1">
      <alignment vertical="center" wrapText="1"/>
    </xf>
    <xf numFmtId="191" fontId="2" fillId="0" borderId="0" xfId="2" applyNumberFormat="1"/>
    <xf numFmtId="5" fontId="2" fillId="0" borderId="0" xfId="2" applyNumberFormat="1"/>
    <xf numFmtId="181" fontId="2" fillId="0" borderId="0" xfId="14" applyNumberFormat="1" applyFont="1" applyAlignment="1">
      <alignment vertical="center"/>
    </xf>
    <xf numFmtId="193" fontId="2" fillId="0" borderId="0" xfId="2" applyNumberFormat="1" applyAlignment="1">
      <alignment vertical="center"/>
    </xf>
    <xf numFmtId="0" fontId="3" fillId="3" borderId="12" xfId="2" quotePrefix="1" applyFont="1" applyFill="1" applyBorder="1" applyAlignment="1">
      <alignment horizontal="center" vertical="center"/>
    </xf>
    <xf numFmtId="7" fontId="8" fillId="0" borderId="0" xfId="2" applyNumberFormat="1" applyFont="1"/>
    <xf numFmtId="192" fontId="8" fillId="0" borderId="0" xfId="2" applyNumberFormat="1" applyFont="1"/>
    <xf numFmtId="7" fontId="11" fillId="0" borderId="0" xfId="2" applyNumberFormat="1" applyFont="1"/>
    <xf numFmtId="4" fontId="8" fillId="0" borderId="0" xfId="2" applyNumberFormat="1" applyFont="1" applyAlignment="1">
      <alignment horizontal="right" vertical="center"/>
    </xf>
    <xf numFmtId="4" fontId="2" fillId="0" borderId="0" xfId="2" applyNumberFormat="1"/>
    <xf numFmtId="0" fontId="26" fillId="4" borderId="0" xfId="2" applyFont="1" applyFill="1" applyAlignment="1">
      <alignment horizontal="center" vertical="center"/>
    </xf>
    <xf numFmtId="0" fontId="26" fillId="2" borderId="72" xfId="2" applyFont="1" applyFill="1" applyBorder="1" applyAlignment="1">
      <alignment horizontal="center" vertical="center" wrapText="1"/>
    </xf>
    <xf numFmtId="0" fontId="26" fillId="5" borderId="23" xfId="2" applyFont="1" applyFill="1" applyBorder="1" applyAlignment="1">
      <alignment horizontal="center" vertical="center"/>
    </xf>
    <xf numFmtId="194" fontId="8" fillId="11" borderId="244" xfId="2" applyNumberFormat="1" applyFont="1" applyFill="1" applyBorder="1" applyAlignment="1">
      <alignment horizontal="center" vertical="center"/>
    </xf>
    <xf numFmtId="5" fontId="18" fillId="11" borderId="245" xfId="0" applyNumberFormat="1" applyFont="1" applyFill="1" applyBorder="1" applyAlignment="1">
      <alignment horizontal="right" vertical="center" indent="5"/>
    </xf>
    <xf numFmtId="5" fontId="18" fillId="11" borderId="246" xfId="15" applyNumberFormat="1" applyFont="1" applyFill="1" applyBorder="1" applyAlignment="1">
      <alignment horizontal="right" vertical="center" indent="5"/>
    </xf>
    <xf numFmtId="164" fontId="18" fillId="0" borderId="0" xfId="15" applyNumberFormat="1" applyFont="1" applyFill="1" applyBorder="1" applyAlignment="1">
      <alignment horizontal="right" vertical="center" indent="3"/>
    </xf>
    <xf numFmtId="194" fontId="8" fillId="0" borderId="244" xfId="2" applyNumberFormat="1" applyFont="1" applyBorder="1" applyAlignment="1">
      <alignment horizontal="center" vertical="center"/>
    </xf>
    <xf numFmtId="5" fontId="18" fillId="0" borderId="245" xfId="2" applyNumberFormat="1" applyFont="1" applyBorder="1" applyAlignment="1">
      <alignment horizontal="right" vertical="center" indent="5"/>
    </xf>
    <xf numFmtId="5" fontId="18" fillId="0" borderId="246" xfId="2" applyNumberFormat="1" applyFont="1" applyBorder="1" applyAlignment="1">
      <alignment horizontal="right" vertical="center" indent="5"/>
    </xf>
    <xf numFmtId="164" fontId="8" fillId="0" borderId="0" xfId="2" applyNumberFormat="1" applyFont="1" applyAlignment="1">
      <alignment horizontal="right" vertical="center"/>
    </xf>
    <xf numFmtId="0" fontId="72" fillId="0" borderId="0" xfId="2" applyFont="1" applyAlignment="1">
      <alignment vertical="center"/>
    </xf>
    <xf numFmtId="0" fontId="72" fillId="0" borderId="0" xfId="2" quotePrefix="1" applyFont="1" applyAlignment="1">
      <alignment vertical="center"/>
    </xf>
    <xf numFmtId="0" fontId="70" fillId="0" borderId="0" xfId="13" quotePrefix="1" applyFont="1" applyAlignment="1">
      <alignment horizontal="right" vertical="center"/>
    </xf>
    <xf numFmtId="5" fontId="18" fillId="11" borderId="249" xfId="15" applyNumberFormat="1" applyFont="1" applyFill="1" applyBorder="1" applyAlignment="1">
      <alignment horizontal="right" vertical="center" indent="4"/>
    </xf>
    <xf numFmtId="5" fontId="18" fillId="11" borderId="0" xfId="0" applyNumberFormat="1" applyFont="1" applyFill="1" applyAlignment="1">
      <alignment horizontal="right" vertical="center" indent="4"/>
    </xf>
    <xf numFmtId="194" fontId="8" fillId="11" borderId="250" xfId="2" applyNumberFormat="1" applyFont="1" applyFill="1" applyBorder="1" applyAlignment="1">
      <alignment horizontal="center" vertical="center"/>
    </xf>
    <xf numFmtId="5" fontId="18" fillId="0" borderId="249" xfId="2" applyNumberFormat="1" applyFont="1" applyBorder="1" applyAlignment="1">
      <alignment horizontal="right" vertical="center" indent="4"/>
    </xf>
    <xf numFmtId="5" fontId="18" fillId="0" borderId="0" xfId="2" applyNumberFormat="1" applyFont="1" applyAlignment="1">
      <alignment horizontal="right" vertical="center" indent="4"/>
    </xf>
    <xf numFmtId="194" fontId="8" fillId="0" borderId="250" xfId="2" applyNumberFormat="1" applyFont="1" applyBorder="1" applyAlignment="1">
      <alignment horizontal="center" vertical="center"/>
    </xf>
    <xf numFmtId="166" fontId="8" fillId="0" borderId="0" xfId="2" applyNumberFormat="1" applyFont="1"/>
    <xf numFmtId="164" fontId="8" fillId="0" borderId="0" xfId="2" applyNumberFormat="1" applyFont="1"/>
    <xf numFmtId="195" fontId="8" fillId="0" borderId="0" xfId="2" applyNumberFormat="1" applyFont="1"/>
    <xf numFmtId="0" fontId="76" fillId="0" borderId="0" xfId="2" applyFont="1" applyAlignment="1">
      <alignment vertical="center"/>
    </xf>
    <xf numFmtId="0" fontId="72" fillId="0" borderId="0" xfId="2" applyFont="1" applyAlignment="1">
      <alignment horizontal="left" vertical="center" wrapText="1"/>
    </xf>
    <xf numFmtId="164" fontId="2" fillId="0" borderId="0" xfId="2" applyNumberFormat="1"/>
    <xf numFmtId="196" fontId="26" fillId="2" borderId="68" xfId="2" applyNumberFormat="1" applyFont="1" applyFill="1" applyBorder="1" applyAlignment="1">
      <alignment horizontal="right" vertical="center" indent="1"/>
    </xf>
    <xf numFmtId="164" fontId="26" fillId="2" borderId="67" xfId="5" applyNumberFormat="1" applyFont="1" applyFill="1" applyBorder="1" applyAlignment="1">
      <alignment horizontal="right" vertical="center" indent="2"/>
    </xf>
    <xf numFmtId="196" fontId="26" fillId="2" borderId="67" xfId="2" applyNumberFormat="1" applyFont="1" applyFill="1" applyBorder="1" applyAlignment="1">
      <alignment horizontal="right" vertical="center" indent="1"/>
    </xf>
    <xf numFmtId="168" fontId="18" fillId="0" borderId="1" xfId="14" applyNumberFormat="1" applyFont="1" applyFill="1" applyBorder="1" applyAlignment="1">
      <alignment horizontal="right" vertical="center" indent="1"/>
    </xf>
    <xf numFmtId="197" fontId="8" fillId="0" borderId="6" xfId="2" applyNumberFormat="1" applyFont="1" applyBorder="1" applyAlignment="1">
      <alignment horizontal="center" vertical="center"/>
    </xf>
    <xf numFmtId="168" fontId="18" fillId="11" borderId="1" xfId="14" applyNumberFormat="1" applyFont="1" applyFill="1" applyBorder="1" applyAlignment="1">
      <alignment horizontal="right" vertical="center" indent="1"/>
    </xf>
    <xf numFmtId="37" fontId="18" fillId="11" borderId="0" xfId="15" applyNumberFormat="1" applyFont="1" applyFill="1" applyBorder="1" applyAlignment="1">
      <alignment horizontal="right" vertical="center" indent="2"/>
    </xf>
    <xf numFmtId="168" fontId="18" fillId="11" borderId="0" xfId="14" applyNumberFormat="1" applyFont="1" applyFill="1" applyBorder="1" applyAlignment="1">
      <alignment horizontal="right" vertical="center" indent="1"/>
    </xf>
    <xf numFmtId="37" fontId="18" fillId="11" borderId="0" xfId="0" applyNumberFormat="1" applyFont="1" applyFill="1" applyAlignment="1">
      <alignment horizontal="right" vertical="center" indent="2"/>
    </xf>
    <xf numFmtId="197" fontId="8" fillId="11" borderId="6" xfId="2" applyNumberFormat="1" applyFont="1" applyFill="1" applyBorder="1" applyAlignment="1">
      <alignment horizontal="center" vertical="center"/>
    </xf>
    <xf numFmtId="168" fontId="18" fillId="11" borderId="0" xfId="14" applyNumberFormat="1" applyFont="1" applyFill="1" applyBorder="1" applyAlignment="1">
      <alignment horizontal="right" vertical="center" indent="2"/>
    </xf>
    <xf numFmtId="37" fontId="18" fillId="11" borderId="0" xfId="0" quotePrefix="1" applyNumberFormat="1" applyFont="1" applyFill="1" applyAlignment="1">
      <alignment horizontal="right" vertical="center" indent="3"/>
    </xf>
    <xf numFmtId="37" fontId="18" fillId="0" borderId="0" xfId="2" applyNumberFormat="1" applyFont="1" applyAlignment="1">
      <alignment horizontal="right" vertical="center" indent="3"/>
    </xf>
    <xf numFmtId="37" fontId="18" fillId="11" borderId="0" xfId="0" applyNumberFormat="1" applyFont="1" applyFill="1" applyAlignment="1">
      <alignment horizontal="right" vertical="center" indent="3"/>
    </xf>
    <xf numFmtId="37" fontId="8" fillId="11" borderId="6" xfId="2" applyNumberFormat="1" applyFont="1" applyFill="1" applyBorder="1" applyAlignment="1">
      <alignment horizontal="center" vertical="center"/>
    </xf>
    <xf numFmtId="37" fontId="8" fillId="0" borderId="0" xfId="2" applyNumberFormat="1" applyFont="1" applyAlignment="1">
      <alignment horizontal="right" vertical="center" indent="2"/>
    </xf>
    <xf numFmtId="194" fontId="8" fillId="0" borderId="6" xfId="2" applyNumberFormat="1" applyFont="1" applyBorder="1" applyAlignment="1">
      <alignment horizontal="center" vertical="center"/>
    </xf>
    <xf numFmtId="37" fontId="8" fillId="0" borderId="0" xfId="15" applyNumberFormat="1" applyFont="1" applyFill="1" applyBorder="1" applyAlignment="1">
      <alignment horizontal="right" vertical="center" indent="2"/>
    </xf>
    <xf numFmtId="5" fontId="8" fillId="0" borderId="0" xfId="15" applyNumberFormat="1" applyFont="1" applyFill="1" applyBorder="1" applyAlignment="1">
      <alignment horizontal="right" vertical="center" indent="2"/>
    </xf>
    <xf numFmtId="5" fontId="18" fillId="11" borderId="0" xfId="15" applyNumberFormat="1" applyFont="1" applyFill="1" applyBorder="1" applyAlignment="1">
      <alignment horizontal="right" vertical="center" indent="2"/>
    </xf>
    <xf numFmtId="5" fontId="18" fillId="11" borderId="0" xfId="0" applyNumberFormat="1" applyFont="1" applyFill="1" applyAlignment="1">
      <alignment horizontal="right" vertical="center" indent="3"/>
    </xf>
    <xf numFmtId="5" fontId="18" fillId="12" borderId="0" xfId="0" applyNumberFormat="1" applyFont="1" applyFill="1" applyAlignment="1">
      <alignment horizontal="right" vertical="center" indent="2"/>
    </xf>
    <xf numFmtId="194" fontId="8" fillId="11" borderId="6" xfId="2" applyNumberFormat="1" applyFont="1" applyFill="1" applyBorder="1" applyAlignment="1">
      <alignment horizontal="center" vertical="center"/>
    </xf>
    <xf numFmtId="0" fontId="78" fillId="0" borderId="0" xfId="2" applyFont="1" applyAlignment="1">
      <alignment vertical="center"/>
    </xf>
    <xf numFmtId="0" fontId="77" fillId="0" borderId="0" xfId="2" applyFont="1" applyAlignment="1">
      <alignment vertical="center"/>
    </xf>
    <xf numFmtId="0" fontId="72" fillId="0" borderId="0" xfId="2" applyFont="1" applyAlignment="1">
      <alignment vertical="top"/>
    </xf>
    <xf numFmtId="196" fontId="78" fillId="0" borderId="0" xfId="2" quotePrefix="1" applyNumberFormat="1" applyFont="1" applyAlignment="1">
      <alignment horizontal="right" indent="3"/>
    </xf>
    <xf numFmtId="165" fontId="78" fillId="0" borderId="0" xfId="4" applyNumberFormat="1" applyFont="1" applyFill="1" applyBorder="1" applyAlignment="1">
      <alignment horizontal="right" indent="2"/>
    </xf>
    <xf numFmtId="165" fontId="78" fillId="0" borderId="0" xfId="2" applyNumberFormat="1" applyFont="1" applyAlignment="1">
      <alignment horizontal="right" indent="2"/>
    </xf>
    <xf numFmtId="194" fontId="78" fillId="0" borderId="0" xfId="2" applyNumberFormat="1" applyFont="1" applyAlignment="1">
      <alignment horizontal="center"/>
    </xf>
    <xf numFmtId="0" fontId="76" fillId="0" borderId="0" xfId="2" applyFont="1" applyAlignment="1">
      <alignment horizontal="left"/>
    </xf>
    <xf numFmtId="196" fontId="26" fillId="2" borderId="77" xfId="2" quotePrefix="1" applyNumberFormat="1" applyFont="1" applyFill="1" applyBorder="1" applyAlignment="1">
      <alignment horizontal="right" vertical="center" indent="3"/>
    </xf>
    <xf numFmtId="164" fontId="26" fillId="2" borderId="11" xfId="4" applyNumberFormat="1" applyFont="1" applyFill="1" applyBorder="1" applyAlignment="1">
      <alignment horizontal="right" vertical="center" indent="2"/>
    </xf>
    <xf numFmtId="165" fontId="26" fillId="2" borderId="11" xfId="2" applyNumberFormat="1" applyFont="1" applyFill="1" applyBorder="1" applyAlignment="1">
      <alignment horizontal="right" vertical="center" indent="3"/>
    </xf>
    <xf numFmtId="164" fontId="26" fillId="2" borderId="11" xfId="2" applyNumberFormat="1" applyFont="1" applyFill="1" applyBorder="1" applyAlignment="1">
      <alignment horizontal="right" vertical="center" indent="1"/>
    </xf>
    <xf numFmtId="0" fontId="26" fillId="2" borderId="11" xfId="2" applyFont="1" applyFill="1" applyBorder="1" applyAlignment="1">
      <alignment horizontal="center" vertical="center"/>
    </xf>
    <xf numFmtId="165" fontId="26" fillId="2" borderId="11" xfId="2" applyNumberFormat="1" applyFont="1" applyFill="1" applyBorder="1" applyAlignment="1">
      <alignment horizontal="right" vertical="center" indent="2"/>
    </xf>
    <xf numFmtId="196" fontId="26" fillId="4" borderId="251" xfId="2" quotePrefix="1" applyNumberFormat="1" applyFont="1" applyFill="1" applyBorder="1" applyAlignment="1">
      <alignment horizontal="right" vertical="center" indent="3"/>
    </xf>
    <xf numFmtId="165" fontId="26" fillId="4" borderId="0" xfId="4" applyNumberFormat="1" applyFont="1" applyFill="1" applyBorder="1" applyAlignment="1">
      <alignment horizontal="right" vertical="center" indent="2"/>
    </xf>
    <xf numFmtId="165" fontId="26" fillId="4" borderId="0" xfId="2" applyNumberFormat="1" applyFont="1" applyFill="1" applyAlignment="1">
      <alignment horizontal="right" vertical="center" indent="3"/>
    </xf>
    <xf numFmtId="165" fontId="26" fillId="4" borderId="0" xfId="4" applyNumberFormat="1" applyFont="1" applyFill="1" applyBorder="1" applyAlignment="1">
      <alignment horizontal="right" vertical="center" indent="1"/>
    </xf>
    <xf numFmtId="165" fontId="26" fillId="4" borderId="0" xfId="2" applyNumberFormat="1" applyFont="1" applyFill="1" applyAlignment="1">
      <alignment horizontal="right" vertical="center" indent="2"/>
    </xf>
    <xf numFmtId="196" fontId="26" fillId="13" borderId="253" xfId="2" quotePrefix="1" applyNumberFormat="1" applyFont="1" applyFill="1" applyBorder="1" applyAlignment="1">
      <alignment horizontal="right" vertical="center" indent="3"/>
    </xf>
    <xf numFmtId="164" fontId="26" fillId="13" borderId="254" xfId="4" applyNumberFormat="1" applyFont="1" applyFill="1" applyBorder="1" applyAlignment="1">
      <alignment horizontal="right" vertical="center" indent="2"/>
    </xf>
    <xf numFmtId="165" fontId="26" fillId="13" borderId="254" xfId="2" applyNumberFormat="1" applyFont="1" applyFill="1" applyBorder="1" applyAlignment="1">
      <alignment horizontal="right" vertical="center" indent="3"/>
    </xf>
    <xf numFmtId="164" fontId="26" fillId="13" borderId="254" xfId="4" applyNumberFormat="1" applyFont="1" applyFill="1" applyBorder="1" applyAlignment="1">
      <alignment horizontal="right" vertical="center" indent="1"/>
    </xf>
    <xf numFmtId="166" fontId="26" fillId="13" borderId="254" xfId="2" applyNumberFormat="1" applyFont="1" applyFill="1" applyBorder="1" applyAlignment="1">
      <alignment horizontal="center" vertical="center"/>
    </xf>
    <xf numFmtId="165" fontId="26" fillId="13" borderId="254" xfId="2" applyNumberFormat="1" applyFont="1" applyFill="1" applyBorder="1" applyAlignment="1">
      <alignment horizontal="right" vertical="center" indent="2"/>
    </xf>
    <xf numFmtId="196" fontId="18" fillId="0" borderId="256" xfId="2" quotePrefix="1" applyNumberFormat="1" applyFont="1" applyBorder="1" applyAlignment="1">
      <alignment horizontal="right" vertical="center" indent="3"/>
    </xf>
    <xf numFmtId="165" fontId="18" fillId="0" borderId="257" xfId="4" applyNumberFormat="1" applyFont="1" applyFill="1" applyBorder="1" applyAlignment="1">
      <alignment horizontal="right" vertical="center" indent="2"/>
    </xf>
    <xf numFmtId="165" fontId="18" fillId="0" borderId="257" xfId="2" applyNumberFormat="1" applyFont="1" applyBorder="1" applyAlignment="1">
      <alignment horizontal="right" vertical="center" indent="3"/>
    </xf>
    <xf numFmtId="165" fontId="18" fillId="0" borderId="257" xfId="4" applyNumberFormat="1" applyFont="1" applyFill="1" applyBorder="1" applyAlignment="1">
      <alignment horizontal="right" vertical="center" indent="1"/>
    </xf>
    <xf numFmtId="194" fontId="18" fillId="0" borderId="257" xfId="2" applyNumberFormat="1" applyFont="1" applyBorder="1" applyAlignment="1">
      <alignment horizontal="center" vertical="center"/>
    </xf>
    <xf numFmtId="165" fontId="18" fillId="0" borderId="257" xfId="2" applyNumberFormat="1" applyFont="1" applyBorder="1" applyAlignment="1">
      <alignment horizontal="right" vertical="center" indent="2"/>
    </xf>
    <xf numFmtId="0" fontId="8" fillId="0" borderId="257" xfId="2" applyFont="1" applyBorder="1" applyAlignment="1">
      <alignment horizontal="left" vertical="center"/>
    </xf>
    <xf numFmtId="0" fontId="8" fillId="0" borderId="258" xfId="2" quotePrefix="1" applyFont="1" applyBorder="1" applyAlignment="1">
      <alignment horizontal="center" vertical="center"/>
    </xf>
    <xf numFmtId="196" fontId="18" fillId="3" borderId="13" xfId="2" quotePrefix="1" applyNumberFormat="1" applyFont="1" applyFill="1" applyBorder="1" applyAlignment="1">
      <alignment horizontal="right" vertical="center" indent="3"/>
    </xf>
    <xf numFmtId="165" fontId="18" fillId="3" borderId="0" xfId="4" applyNumberFormat="1" applyFont="1" applyFill="1" applyBorder="1" applyAlignment="1">
      <alignment horizontal="right" vertical="center" indent="2"/>
    </xf>
    <xf numFmtId="165" fontId="18" fillId="3" borderId="0" xfId="2" applyNumberFormat="1" applyFont="1" applyFill="1" applyAlignment="1">
      <alignment horizontal="right" vertical="center" indent="3"/>
    </xf>
    <xf numFmtId="165" fontId="18" fillId="3" borderId="0" xfId="4" applyNumberFormat="1" applyFont="1" applyFill="1" applyBorder="1" applyAlignment="1">
      <alignment horizontal="right" vertical="center" indent="1"/>
    </xf>
    <xf numFmtId="197" fontId="18" fillId="3" borderId="0" xfId="2" applyNumberFormat="1" applyFont="1" applyFill="1" applyAlignment="1">
      <alignment horizontal="center" vertical="center"/>
    </xf>
    <xf numFmtId="165" fontId="18" fillId="3" borderId="0" xfId="2" applyNumberFormat="1" applyFont="1" applyFill="1" applyAlignment="1">
      <alignment horizontal="right" vertical="center" indent="2"/>
    </xf>
    <xf numFmtId="0" fontId="8" fillId="3" borderId="0" xfId="2" applyFont="1" applyFill="1" applyAlignment="1">
      <alignment horizontal="left" vertical="center"/>
    </xf>
    <xf numFmtId="196" fontId="18" fillId="0" borderId="13" xfId="2" quotePrefix="1" applyNumberFormat="1" applyFont="1" applyBorder="1" applyAlignment="1">
      <alignment horizontal="right" vertical="center" indent="3"/>
    </xf>
    <xf numFmtId="165" fontId="18" fillId="0" borderId="0" xfId="4" applyNumberFormat="1" applyFont="1" applyFill="1" applyBorder="1" applyAlignment="1">
      <alignment horizontal="right" vertical="center" indent="2"/>
    </xf>
    <xf numFmtId="165" fontId="18" fillId="0" borderId="0" xfId="2" applyNumberFormat="1" applyFont="1" applyAlignment="1">
      <alignment horizontal="right" vertical="center" indent="3"/>
    </xf>
    <xf numFmtId="165" fontId="18" fillId="0" borderId="0" xfId="4" applyNumberFormat="1" applyFont="1" applyFill="1" applyBorder="1" applyAlignment="1">
      <alignment horizontal="right" vertical="center" indent="1"/>
    </xf>
    <xf numFmtId="197" fontId="18" fillId="0" borderId="0" xfId="2" applyNumberFormat="1" applyFont="1" applyAlignment="1">
      <alignment horizontal="center" vertical="center"/>
    </xf>
    <xf numFmtId="165" fontId="18" fillId="0" borderId="0" xfId="2" applyNumberFormat="1" applyFont="1" applyAlignment="1">
      <alignment horizontal="right" vertical="center" indent="2"/>
    </xf>
    <xf numFmtId="0" fontId="8" fillId="0" borderId="0" xfId="2" applyFont="1" applyAlignment="1">
      <alignment horizontal="left" vertical="center"/>
    </xf>
    <xf numFmtId="0" fontId="8" fillId="0" borderId="12" xfId="2" quotePrefix="1" applyFont="1" applyBorder="1" applyAlignment="1">
      <alignment horizontal="center" vertical="center"/>
    </xf>
    <xf numFmtId="194" fontId="18" fillId="3" borderId="0" xfId="2" applyNumberFormat="1" applyFont="1" applyFill="1" applyAlignment="1">
      <alignment horizontal="center" vertical="center"/>
    </xf>
    <xf numFmtId="194" fontId="18" fillId="0" borderId="0" xfId="2" applyNumberFormat="1" applyFont="1" applyAlignment="1">
      <alignment horizontal="center" vertical="center"/>
    </xf>
    <xf numFmtId="165" fontId="18" fillId="3" borderId="0" xfId="2" applyNumberFormat="1" applyFont="1" applyFill="1" applyAlignment="1">
      <alignment horizontal="right" vertical="center" indent="1"/>
    </xf>
    <xf numFmtId="164" fontId="18" fillId="3" borderId="73" xfId="4" applyNumberFormat="1" applyFont="1" applyFill="1" applyBorder="1" applyAlignment="1">
      <alignment horizontal="right" vertical="center" indent="2"/>
    </xf>
    <xf numFmtId="165" fontId="18" fillId="3" borderId="73" xfId="2" applyNumberFormat="1" applyFont="1" applyFill="1" applyBorder="1" applyAlignment="1">
      <alignment horizontal="right" vertical="center" indent="3"/>
    </xf>
    <xf numFmtId="164" fontId="18" fillId="3" borderId="73" xfId="2" applyNumberFormat="1" applyFont="1" applyFill="1" applyBorder="1" applyAlignment="1">
      <alignment horizontal="right" vertical="center" indent="1"/>
    </xf>
    <xf numFmtId="165" fontId="18" fillId="3" borderId="73" xfId="2" applyNumberFormat="1" applyFont="1" applyFill="1" applyBorder="1" applyAlignment="1">
      <alignment horizontal="right" vertical="center" indent="2"/>
    </xf>
    <xf numFmtId="0" fontId="8" fillId="3" borderId="109" xfId="2" quotePrefix="1" applyFont="1" applyFill="1" applyBorder="1" applyAlignment="1">
      <alignment horizontal="center" vertical="center"/>
    </xf>
    <xf numFmtId="0" fontId="80" fillId="0" borderId="0" xfId="2" applyFont="1" applyAlignment="1">
      <alignment vertical="center"/>
    </xf>
    <xf numFmtId="168" fontId="26" fillId="2" borderId="77" xfId="6" applyNumberFormat="1" applyFont="1" applyFill="1" applyBorder="1" applyAlignment="1">
      <alignment horizontal="right" vertical="center" indent="2"/>
    </xf>
    <xf numFmtId="165" fontId="26" fillId="2" borderId="11" xfId="5" applyNumberFormat="1" applyFont="1" applyFill="1" applyBorder="1" applyAlignment="1">
      <alignment horizontal="right" vertical="center" indent="3"/>
    </xf>
    <xf numFmtId="196" fontId="26" fillId="2" borderId="11" xfId="6" applyNumberFormat="1" applyFont="1" applyFill="1" applyBorder="1" applyAlignment="1">
      <alignment horizontal="right" vertical="center" indent="3"/>
    </xf>
    <xf numFmtId="168" fontId="26" fillId="2" borderId="80" xfId="6" applyNumberFormat="1" applyFont="1" applyFill="1" applyBorder="1" applyAlignment="1">
      <alignment horizontal="right" vertical="center" indent="2"/>
    </xf>
    <xf numFmtId="165" fontId="26" fillId="2" borderId="73" xfId="5" applyNumberFormat="1" applyFont="1" applyFill="1" applyBorder="1" applyAlignment="1">
      <alignment horizontal="right" vertical="center" indent="2"/>
    </xf>
    <xf numFmtId="165" fontId="26" fillId="2" borderId="73" xfId="5" applyNumberFormat="1" applyFont="1" applyFill="1" applyBorder="1" applyAlignment="1">
      <alignment horizontal="right" vertical="center" indent="3"/>
    </xf>
    <xf numFmtId="165" fontId="18" fillId="0" borderId="0" xfId="5" applyNumberFormat="1" applyFont="1" applyFill="1" applyBorder="1" applyAlignment="1">
      <alignment horizontal="right" vertical="center" indent="2"/>
    </xf>
    <xf numFmtId="165" fontId="18" fillId="0" borderId="0" xfId="5" applyNumberFormat="1" applyFont="1" applyFill="1" applyBorder="1" applyAlignment="1">
      <alignment horizontal="right" vertical="center" indent="3"/>
    </xf>
    <xf numFmtId="194" fontId="8" fillId="0" borderId="12" xfId="2" applyNumberFormat="1" applyFont="1" applyBorder="1" applyAlignment="1">
      <alignment horizontal="center" vertical="center"/>
    </xf>
    <xf numFmtId="168" fontId="18" fillId="3" borderId="13" xfId="6" applyNumberFormat="1" applyFont="1" applyFill="1" applyBorder="1" applyAlignment="1">
      <alignment horizontal="right" vertical="center" indent="2"/>
    </xf>
    <xf numFmtId="165" fontId="18" fillId="3" borderId="0" xfId="5" applyNumberFormat="1" applyFont="1" applyFill="1" applyBorder="1" applyAlignment="1">
      <alignment horizontal="right" vertical="center" indent="2"/>
    </xf>
    <xf numFmtId="165" fontId="18" fillId="3" borderId="0" xfId="5" applyNumberFormat="1" applyFont="1" applyFill="1" applyBorder="1" applyAlignment="1">
      <alignment horizontal="right" vertical="center" indent="3"/>
    </xf>
    <xf numFmtId="194" fontId="8" fillId="3" borderId="12" xfId="2" applyNumberFormat="1" applyFont="1" applyFill="1" applyBorder="1" applyAlignment="1">
      <alignment horizontal="center" vertical="center"/>
    </xf>
    <xf numFmtId="168" fontId="18" fillId="3" borderId="110" xfId="6" applyNumberFormat="1" applyFont="1" applyFill="1" applyBorder="1" applyAlignment="1">
      <alignment horizontal="right" vertical="center" indent="2"/>
    </xf>
    <xf numFmtId="165" fontId="18" fillId="3" borderId="73" xfId="5" applyNumberFormat="1" applyFont="1" applyFill="1" applyBorder="1" applyAlignment="1">
      <alignment horizontal="right" vertical="center" indent="2"/>
    </xf>
    <xf numFmtId="165" fontId="18" fillId="3" borderId="73" xfId="5" applyNumberFormat="1" applyFont="1" applyFill="1" applyBorder="1" applyAlignment="1">
      <alignment horizontal="right" vertical="center" indent="3"/>
    </xf>
    <xf numFmtId="0" fontId="26" fillId="2" borderId="259" xfId="2" applyFont="1" applyFill="1" applyBorder="1" applyAlignment="1">
      <alignment horizontal="center" vertical="center" wrapText="1"/>
    </xf>
    <xf numFmtId="166" fontId="2" fillId="0" borderId="0" xfId="2" applyNumberFormat="1"/>
    <xf numFmtId="196" fontId="11" fillId="0" borderId="0" xfId="6" applyNumberFormat="1" applyFont="1" applyFill="1" applyBorder="1" applyAlignment="1">
      <alignment horizontal="right" indent="3"/>
    </xf>
    <xf numFmtId="196" fontId="26" fillId="2" borderId="261" xfId="2" applyNumberFormat="1" applyFont="1" applyFill="1" applyBorder="1" applyAlignment="1">
      <alignment horizontal="right" vertical="center" indent="2"/>
    </xf>
    <xf numFmtId="168" fontId="26" fillId="2" borderId="262" xfId="6" applyNumberFormat="1" applyFont="1" applyFill="1" applyBorder="1" applyAlignment="1">
      <alignment horizontal="right" vertical="center" indent="1"/>
    </xf>
    <xf numFmtId="196" fontId="26" fillId="2" borderId="262" xfId="2" applyNumberFormat="1" applyFont="1" applyFill="1" applyBorder="1" applyAlignment="1">
      <alignment horizontal="right" vertical="center" indent="1"/>
    </xf>
    <xf numFmtId="196" fontId="26" fillId="2" borderId="262" xfId="2" applyNumberFormat="1" applyFont="1" applyFill="1" applyBorder="1" applyAlignment="1">
      <alignment horizontal="right" vertical="center" indent="2"/>
    </xf>
    <xf numFmtId="0" fontId="26" fillId="2" borderId="263" xfId="2" applyFont="1" applyFill="1" applyBorder="1" applyAlignment="1">
      <alignment horizontal="center" vertical="center"/>
    </xf>
    <xf numFmtId="196" fontId="26" fillId="2" borderId="264" xfId="6" applyNumberFormat="1" applyFont="1" applyFill="1" applyBorder="1" applyAlignment="1">
      <alignment horizontal="right" vertical="center" indent="2"/>
    </xf>
    <xf numFmtId="164" fontId="26" fillId="2" borderId="265" xfId="5" applyNumberFormat="1" applyFont="1" applyFill="1" applyBorder="1" applyAlignment="1">
      <alignment horizontal="right" vertical="center" indent="1"/>
    </xf>
    <xf numFmtId="164" fontId="26" fillId="2" borderId="265" xfId="5" applyNumberFormat="1" applyFont="1" applyFill="1" applyBorder="1" applyAlignment="1">
      <alignment horizontal="right" vertical="center"/>
    </xf>
    <xf numFmtId="0" fontId="26" fillId="2" borderId="266" xfId="2" applyFont="1" applyFill="1" applyBorder="1" applyAlignment="1">
      <alignment horizontal="center" vertical="center"/>
    </xf>
    <xf numFmtId="196" fontId="18" fillId="0" borderId="1" xfId="6" applyNumberFormat="1" applyFont="1" applyFill="1" applyBorder="1" applyAlignment="1">
      <alignment horizontal="right" vertical="center" indent="2"/>
    </xf>
    <xf numFmtId="165" fontId="18" fillId="0" borderId="0" xfId="2" applyNumberFormat="1" applyFont="1" applyAlignment="1">
      <alignment horizontal="right" vertical="center" indent="1"/>
    </xf>
    <xf numFmtId="165" fontId="18" fillId="0" borderId="0" xfId="4" quotePrefix="1" applyNumberFormat="1" applyFont="1" applyFill="1" applyBorder="1" applyAlignment="1">
      <alignment horizontal="right" vertical="center" indent="1"/>
    </xf>
    <xf numFmtId="196" fontId="18" fillId="3" borderId="1" xfId="6" applyNumberFormat="1" applyFont="1" applyFill="1" applyBorder="1" applyAlignment="1">
      <alignment horizontal="right" vertical="center" indent="2"/>
    </xf>
    <xf numFmtId="165" fontId="18" fillId="3" borderId="0" xfId="4" quotePrefix="1" applyNumberFormat="1" applyFont="1" applyFill="1" applyBorder="1" applyAlignment="1">
      <alignment horizontal="right" vertical="center" indent="1"/>
    </xf>
    <xf numFmtId="194" fontId="8" fillId="3" borderId="6" xfId="2" applyNumberFormat="1" applyFont="1" applyFill="1" applyBorder="1" applyAlignment="1">
      <alignment horizontal="center" vertical="center"/>
    </xf>
    <xf numFmtId="0" fontId="8" fillId="3" borderId="6" xfId="2" applyFont="1" applyFill="1" applyBorder="1" applyAlignment="1">
      <alignment horizontal="center" vertical="center"/>
    </xf>
    <xf numFmtId="0" fontId="8" fillId="0" borderId="6" xfId="2" applyFont="1" applyBorder="1" applyAlignment="1">
      <alignment horizontal="center" vertical="center"/>
    </xf>
    <xf numFmtId="164" fontId="18" fillId="3" borderId="0" xfId="2" applyNumberFormat="1" applyFont="1" applyFill="1" applyAlignment="1">
      <alignment horizontal="right" vertical="center" indent="1"/>
    </xf>
    <xf numFmtId="164" fontId="18" fillId="3" borderId="0" xfId="5" applyNumberFormat="1" applyFont="1" applyFill="1" applyBorder="1" applyAlignment="1">
      <alignment horizontal="right" vertical="center" indent="1"/>
    </xf>
    <xf numFmtId="9" fontId="26" fillId="2" borderId="7" xfId="2" applyNumberFormat="1" applyFont="1" applyFill="1" applyBorder="1" applyAlignment="1">
      <alignment horizontal="center" vertical="center" wrapText="1"/>
    </xf>
    <xf numFmtId="0" fontId="13" fillId="0" borderId="0" xfId="2" applyFont="1" applyAlignment="1">
      <alignment horizontal="left" vertical="top" wrapText="1"/>
    </xf>
    <xf numFmtId="164" fontId="26" fillId="2" borderId="68" xfId="1" applyNumberFormat="1" applyFont="1" applyFill="1" applyBorder="1" applyAlignment="1">
      <alignment horizontal="right" vertical="center" indent="2"/>
    </xf>
    <xf numFmtId="164" fontId="26" fillId="2" borderId="67" xfId="1" applyNumberFormat="1" applyFont="1" applyFill="1" applyBorder="1" applyAlignment="1">
      <alignment horizontal="right" vertical="center" indent="2"/>
    </xf>
    <xf numFmtId="37" fontId="18" fillId="0" borderId="249" xfId="2" applyNumberFormat="1" applyFont="1" applyBorder="1" applyAlignment="1">
      <alignment horizontal="right" vertical="center" indent="2"/>
    </xf>
    <xf numFmtId="37" fontId="18" fillId="0" borderId="250" xfId="2" applyNumberFormat="1" applyFont="1" applyBorder="1" applyAlignment="1">
      <alignment horizontal="right" vertical="center" indent="2"/>
    </xf>
    <xf numFmtId="37" fontId="18" fillId="0" borderId="249" xfId="2" applyNumberFormat="1" applyFont="1" applyBorder="1" applyAlignment="1">
      <alignment horizontal="right" vertical="center" indent="3"/>
    </xf>
    <xf numFmtId="37" fontId="18" fillId="11" borderId="249" xfId="15" applyNumberFormat="1" applyFont="1" applyFill="1" applyBorder="1" applyAlignment="1">
      <alignment horizontal="right" vertical="center" indent="2"/>
    </xf>
    <xf numFmtId="37" fontId="18" fillId="11" borderId="250" xfId="15" applyNumberFormat="1" applyFont="1" applyFill="1" applyBorder="1" applyAlignment="1">
      <alignment horizontal="right" vertical="center" indent="2"/>
    </xf>
    <xf numFmtId="37" fontId="18" fillId="11" borderId="249" xfId="0" applyNumberFormat="1" applyFont="1" applyFill="1" applyBorder="1" applyAlignment="1">
      <alignment horizontal="right" vertical="center" indent="3"/>
    </xf>
    <xf numFmtId="37" fontId="18" fillId="11" borderId="6" xfId="0" applyNumberFormat="1" applyFont="1" applyFill="1" applyBorder="1" applyAlignment="1">
      <alignment horizontal="right" vertical="center" indent="2"/>
    </xf>
    <xf numFmtId="5" fontId="18" fillId="11" borderId="249" xfId="15" applyNumberFormat="1" applyFont="1" applyFill="1" applyBorder="1" applyAlignment="1">
      <alignment horizontal="right" vertical="center" indent="2"/>
    </xf>
    <xf numFmtId="5" fontId="18" fillId="11" borderId="250" xfId="15" applyNumberFormat="1" applyFont="1" applyFill="1" applyBorder="1" applyAlignment="1">
      <alignment horizontal="right" vertical="center" indent="2"/>
    </xf>
    <xf numFmtId="196" fontId="8" fillId="0" borderId="0" xfId="6" applyNumberFormat="1" applyFont="1" applyFill="1" applyBorder="1" applyAlignment="1">
      <alignment horizontal="right" indent="1"/>
    </xf>
    <xf numFmtId="194" fontId="8" fillId="0" borderId="0" xfId="4" applyNumberFormat="1" applyFont="1" applyFill="1" applyBorder="1" applyAlignment="1">
      <alignment horizontal="right" indent="2"/>
    </xf>
    <xf numFmtId="194" fontId="8" fillId="0" borderId="0" xfId="4" applyNumberFormat="1" applyFont="1" applyFill="1" applyBorder="1" applyAlignment="1">
      <alignment horizontal="right" indent="5"/>
    </xf>
    <xf numFmtId="194" fontId="8" fillId="0" borderId="0" xfId="4" applyNumberFormat="1" applyFont="1" applyFill="1" applyBorder="1" applyAlignment="1">
      <alignment horizontal="right" indent="4"/>
    </xf>
    <xf numFmtId="194" fontId="8" fillId="0" borderId="0" xfId="2" applyNumberFormat="1" applyFont="1" applyAlignment="1">
      <alignment horizontal="center"/>
    </xf>
    <xf numFmtId="165" fontId="2" fillId="0" borderId="0" xfId="2" applyNumberFormat="1" applyAlignment="1">
      <alignment vertical="center"/>
    </xf>
    <xf numFmtId="196" fontId="26" fillId="2" borderId="261" xfId="6" applyNumberFormat="1" applyFont="1" applyFill="1" applyBorder="1" applyAlignment="1">
      <alignment horizontal="right" vertical="center" indent="2"/>
    </xf>
    <xf numFmtId="168" fontId="26" fillId="2" borderId="262" xfId="4" applyNumberFormat="1" applyFont="1" applyFill="1" applyBorder="1" applyAlignment="1">
      <alignment horizontal="right" vertical="center" indent="3"/>
    </xf>
    <xf numFmtId="196" fontId="26" fillId="2" borderId="262" xfId="6" applyNumberFormat="1" applyFont="1" applyFill="1" applyBorder="1" applyAlignment="1">
      <alignment horizontal="right" vertical="center" indent="3"/>
    </xf>
    <xf numFmtId="165" fontId="26" fillId="2" borderId="265" xfId="4" applyNumberFormat="1" applyFont="1" applyFill="1" applyBorder="1" applyAlignment="1">
      <alignment horizontal="right" vertical="center" indent="3"/>
    </xf>
    <xf numFmtId="165" fontId="18" fillId="0" borderId="0" xfId="4" applyNumberFormat="1" applyFont="1" applyFill="1" applyBorder="1" applyAlignment="1">
      <alignment horizontal="right" vertical="center" indent="3"/>
    </xf>
    <xf numFmtId="165" fontId="18" fillId="3" borderId="0" xfId="4" applyNumberFormat="1" applyFont="1" applyFill="1" applyBorder="1" applyAlignment="1">
      <alignment horizontal="right" vertical="center" indent="3"/>
    </xf>
    <xf numFmtId="196" fontId="18" fillId="3" borderId="269" xfId="6" applyNumberFormat="1" applyFont="1" applyFill="1" applyBorder="1" applyAlignment="1">
      <alignment horizontal="right" vertical="center" indent="2"/>
    </xf>
    <xf numFmtId="165" fontId="18" fillId="3" borderId="265" xfId="4" applyNumberFormat="1" applyFont="1" applyFill="1" applyBorder="1" applyAlignment="1">
      <alignment horizontal="right" vertical="center" indent="3"/>
    </xf>
    <xf numFmtId="0" fontId="8" fillId="3" borderId="270" xfId="2" applyFont="1" applyFill="1" applyBorder="1" applyAlignment="1">
      <alignment horizontal="center" vertical="center"/>
    </xf>
    <xf numFmtId="9" fontId="26" fillId="2" borderId="271" xfId="2" applyNumberFormat="1" applyFont="1" applyFill="1" applyBorder="1" applyAlignment="1">
      <alignment horizontal="center" vertical="center"/>
    </xf>
    <xf numFmtId="196" fontId="8" fillId="0" borderId="0" xfId="6" applyNumberFormat="1" applyFont="1" applyFill="1" applyBorder="1" applyAlignment="1">
      <alignment horizontal="right" indent="2"/>
    </xf>
    <xf numFmtId="165" fontId="8" fillId="0" borderId="0" xfId="2" applyNumberFormat="1" applyFont="1" applyAlignment="1">
      <alignment horizontal="right" indent="1"/>
    </xf>
    <xf numFmtId="165" fontId="8" fillId="0" borderId="0" xfId="4" applyNumberFormat="1" applyFont="1" applyFill="1" applyBorder="1" applyAlignment="1">
      <alignment horizontal="right" indent="2"/>
    </xf>
    <xf numFmtId="196" fontId="26" fillId="2" borderId="77" xfId="5" applyNumberFormat="1" applyFont="1" applyFill="1" applyBorder="1" applyAlignment="1">
      <alignment horizontal="right" vertical="center" indent="1"/>
    </xf>
    <xf numFmtId="196" fontId="26" fillId="2" borderId="11" xfId="5" applyNumberFormat="1" applyFont="1" applyFill="1" applyBorder="1" applyAlignment="1">
      <alignment horizontal="right" vertical="center" indent="1"/>
    </xf>
    <xf numFmtId="164" fontId="26" fillId="2" borderId="80" xfId="5" applyNumberFormat="1" applyFont="1" applyFill="1" applyBorder="1" applyAlignment="1">
      <alignment horizontal="right" vertical="center" indent="1"/>
    </xf>
    <xf numFmtId="164" fontId="26" fillId="2" borderId="73" xfId="5" applyNumberFormat="1" applyFont="1" applyFill="1" applyBorder="1" applyAlignment="1">
      <alignment horizontal="right" vertical="center" indent="1"/>
    </xf>
    <xf numFmtId="196" fontId="18" fillId="0" borderId="13" xfId="6" applyNumberFormat="1" applyFont="1" applyFill="1" applyBorder="1" applyAlignment="1">
      <alignment horizontal="right" vertical="center" indent="1"/>
    </xf>
    <xf numFmtId="165" fontId="18" fillId="0" borderId="0" xfId="5" applyNumberFormat="1" applyFont="1" applyFill="1" applyBorder="1" applyAlignment="1">
      <alignment horizontal="right" vertical="center" indent="1"/>
    </xf>
    <xf numFmtId="196" fontId="18" fillId="3" borderId="13" xfId="6" applyNumberFormat="1" applyFont="1" applyFill="1" applyBorder="1" applyAlignment="1">
      <alignment horizontal="right" vertical="center" indent="1"/>
    </xf>
    <xf numFmtId="165" fontId="18" fillId="3" borderId="0" xfId="5" applyNumberFormat="1" applyFont="1" applyFill="1" applyBorder="1" applyAlignment="1">
      <alignment horizontal="right" vertical="center" indent="1"/>
    </xf>
    <xf numFmtId="165" fontId="18" fillId="3" borderId="0" xfId="5" quotePrefix="1" applyNumberFormat="1" applyFont="1" applyFill="1" applyBorder="1" applyAlignment="1">
      <alignment horizontal="right" vertical="center" indent="2"/>
    </xf>
    <xf numFmtId="168" fontId="11" fillId="0" borderId="0" xfId="6" applyNumberFormat="1" applyFont="1" applyFill="1" applyBorder="1" applyAlignment="1">
      <alignment horizontal="right" vertical="center"/>
    </xf>
    <xf numFmtId="165" fontId="11" fillId="0" borderId="0" xfId="4" applyNumberFormat="1" applyFont="1" applyFill="1" applyBorder="1" applyAlignment="1">
      <alignment horizontal="right" vertical="center"/>
    </xf>
    <xf numFmtId="165" fontId="11" fillId="0" borderId="0" xfId="4" quotePrefix="1" applyNumberFormat="1" applyFont="1" applyFill="1" applyBorder="1" applyAlignment="1">
      <alignment horizontal="right" vertical="center"/>
    </xf>
    <xf numFmtId="165" fontId="26" fillId="2" borderId="11" xfId="4" applyNumberFormat="1" applyFont="1" applyFill="1" applyBorder="1" applyAlignment="1">
      <alignment horizontal="right" vertical="center" indent="2"/>
    </xf>
    <xf numFmtId="168" fontId="26" fillId="2" borderId="11" xfId="6" applyNumberFormat="1" applyFont="1" applyFill="1" applyBorder="1" applyAlignment="1">
      <alignment horizontal="right" vertical="center" indent="2"/>
    </xf>
    <xf numFmtId="165" fontId="26" fillId="2" borderId="73" xfId="4" applyNumberFormat="1" applyFont="1" applyFill="1" applyBorder="1" applyAlignment="1">
      <alignment horizontal="right" vertical="center" indent="2"/>
    </xf>
    <xf numFmtId="168" fontId="18" fillId="0" borderId="15" xfId="6" applyNumberFormat="1" applyFont="1" applyFill="1" applyBorder="1" applyAlignment="1">
      <alignment horizontal="right" vertical="center" indent="2"/>
    </xf>
    <xf numFmtId="165" fontId="18" fillId="0" borderId="11" xfId="4" applyNumberFormat="1" applyFont="1" applyFill="1" applyBorder="1" applyAlignment="1">
      <alignment horizontal="right" vertical="center" indent="2"/>
    </xf>
    <xf numFmtId="165" fontId="18" fillId="0" borderId="19" xfId="4" applyNumberFormat="1" applyFont="1" applyFill="1" applyBorder="1" applyAlignment="1">
      <alignment horizontal="right" vertical="center" indent="3"/>
    </xf>
    <xf numFmtId="165" fontId="18" fillId="0" borderId="11" xfId="4" applyNumberFormat="1" applyFont="1" applyFill="1" applyBorder="1" applyAlignment="1">
      <alignment horizontal="right" vertical="center" indent="3"/>
    </xf>
    <xf numFmtId="165" fontId="18" fillId="0" borderId="18" xfId="4" applyNumberFormat="1" applyFont="1" applyFill="1" applyBorder="1" applyAlignment="1">
      <alignment horizontal="right" vertical="center" indent="2"/>
    </xf>
    <xf numFmtId="165" fontId="18" fillId="3" borderId="1" xfId="4" applyNumberFormat="1" applyFont="1" applyFill="1" applyBorder="1" applyAlignment="1">
      <alignment horizontal="right" vertical="center" indent="2"/>
    </xf>
    <xf numFmtId="165" fontId="18" fillId="3" borderId="6" xfId="4" applyNumberFormat="1" applyFont="1" applyFill="1" applyBorder="1" applyAlignment="1">
      <alignment horizontal="right" vertical="center" indent="2"/>
    </xf>
    <xf numFmtId="165" fontId="18" fillId="0" borderId="1" xfId="4" applyNumberFormat="1" applyFont="1" applyFill="1" applyBorder="1" applyAlignment="1">
      <alignment horizontal="right" vertical="center" indent="2"/>
    </xf>
    <xf numFmtId="165" fontId="18" fillId="0" borderId="6" xfId="4" applyNumberFormat="1" applyFont="1" applyFill="1" applyBorder="1" applyAlignment="1">
      <alignment horizontal="right" vertical="center" indent="2"/>
    </xf>
    <xf numFmtId="165" fontId="18" fillId="3" borderId="73" xfId="4" applyNumberFormat="1" applyFont="1" applyFill="1" applyBorder="1" applyAlignment="1">
      <alignment horizontal="right" vertical="center" indent="2"/>
    </xf>
    <xf numFmtId="165" fontId="18" fillId="3" borderId="103" xfId="4" applyNumberFormat="1" applyFont="1" applyFill="1" applyBorder="1" applyAlignment="1">
      <alignment horizontal="right" vertical="center" indent="3"/>
    </xf>
    <xf numFmtId="165" fontId="18" fillId="3" borderId="102" xfId="4" applyNumberFormat="1" applyFont="1" applyFill="1" applyBorder="1" applyAlignment="1">
      <alignment horizontal="right" vertical="center" indent="2"/>
    </xf>
    <xf numFmtId="9" fontId="8" fillId="3" borderId="109" xfId="2" applyNumberFormat="1" applyFont="1" applyFill="1" applyBorder="1" applyAlignment="1">
      <alignment horizontal="center" vertical="center"/>
    </xf>
    <xf numFmtId="9" fontId="26" fillId="2" borderId="238" xfId="2" applyNumberFormat="1" applyFont="1" applyFill="1" applyBorder="1" applyAlignment="1">
      <alignment horizontal="center" vertical="center" wrapText="1"/>
    </xf>
    <xf numFmtId="164" fontId="11" fillId="0" borderId="0" xfId="5" applyNumberFormat="1" applyFont="1" applyFill="1" applyBorder="1" applyAlignment="1">
      <alignment horizontal="right" indent="1"/>
    </xf>
    <xf numFmtId="164" fontId="11" fillId="0" borderId="0" xfId="4" quotePrefix="1" applyNumberFormat="1" applyFont="1" applyFill="1" applyBorder="1" applyAlignment="1">
      <alignment horizontal="right" indent="1"/>
    </xf>
    <xf numFmtId="164" fontId="11" fillId="0" borderId="0" xfId="5" applyNumberFormat="1" applyFont="1" applyFill="1" applyBorder="1" applyAlignment="1">
      <alignment horizontal="right" indent="2"/>
    </xf>
    <xf numFmtId="196" fontId="26" fillId="2" borderId="77" xfId="6" applyNumberFormat="1" applyFont="1" applyFill="1" applyBorder="1" applyAlignment="1">
      <alignment horizontal="right" vertical="center" indent="1"/>
    </xf>
    <xf numFmtId="196" fontId="26" fillId="2" borderId="11" xfId="6" applyNumberFormat="1" applyFont="1" applyFill="1" applyBorder="1" applyAlignment="1">
      <alignment horizontal="right" vertical="center" indent="1"/>
    </xf>
    <xf numFmtId="196" fontId="26" fillId="2" borderId="11" xfId="6" applyNumberFormat="1" applyFont="1" applyFill="1" applyBorder="1" applyAlignment="1">
      <alignment horizontal="right" vertical="center"/>
    </xf>
    <xf numFmtId="196" fontId="26" fillId="2" borderId="80" xfId="6" applyNumberFormat="1" applyFont="1" applyFill="1" applyBorder="1" applyAlignment="1">
      <alignment horizontal="right" vertical="center" indent="1"/>
    </xf>
    <xf numFmtId="164" fontId="26" fillId="2" borderId="73" xfId="5" applyNumberFormat="1" applyFont="1" applyFill="1" applyBorder="1" applyAlignment="1">
      <alignment horizontal="right" vertical="center"/>
    </xf>
    <xf numFmtId="196" fontId="18" fillId="0" borderId="15" xfId="6" applyNumberFormat="1" applyFont="1" applyFill="1" applyBorder="1" applyAlignment="1">
      <alignment horizontal="right" vertical="center" indent="1"/>
    </xf>
    <xf numFmtId="165" fontId="18" fillId="0" borderId="11" xfId="4" applyNumberFormat="1" applyFont="1" applyFill="1" applyBorder="1" applyAlignment="1">
      <alignment horizontal="right" vertical="center"/>
    </xf>
    <xf numFmtId="164" fontId="18" fillId="0" borderId="11" xfId="4" quotePrefix="1" applyNumberFormat="1" applyFont="1" applyFill="1" applyBorder="1" applyAlignment="1">
      <alignment horizontal="right" vertical="center" indent="2"/>
    </xf>
    <xf numFmtId="165" fontId="18" fillId="3" borderId="0" xfId="4" applyNumberFormat="1" applyFont="1" applyFill="1" applyBorder="1" applyAlignment="1">
      <alignment horizontal="right" vertical="center"/>
    </xf>
    <xf numFmtId="165" fontId="18" fillId="0" borderId="0" xfId="4" applyNumberFormat="1" applyFont="1" applyFill="1" applyBorder="1" applyAlignment="1">
      <alignment horizontal="right" vertical="center"/>
    </xf>
    <xf numFmtId="196" fontId="18" fillId="3" borderId="110" xfId="6" applyNumberFormat="1" applyFont="1" applyFill="1" applyBorder="1" applyAlignment="1">
      <alignment horizontal="right" vertical="center" indent="1"/>
    </xf>
    <xf numFmtId="164" fontId="18" fillId="3" borderId="73" xfId="5" applyNumberFormat="1" applyFont="1" applyFill="1" applyBorder="1" applyAlignment="1">
      <alignment horizontal="right" vertical="center"/>
    </xf>
    <xf numFmtId="164" fontId="18" fillId="3" borderId="73" xfId="4" quotePrefix="1" applyNumberFormat="1" applyFont="1" applyFill="1" applyBorder="1" applyAlignment="1">
      <alignment horizontal="right" vertical="center" indent="2"/>
    </xf>
    <xf numFmtId="9" fontId="26" fillId="2" borderId="11" xfId="2" applyNumberFormat="1" applyFont="1" applyFill="1" applyBorder="1" applyAlignment="1">
      <alignment horizontal="center" vertical="center" wrapText="1"/>
    </xf>
    <xf numFmtId="0" fontId="84" fillId="0" borderId="0" xfId="2" applyFont="1" applyAlignment="1">
      <alignment vertical="center"/>
    </xf>
    <xf numFmtId="164" fontId="26" fillId="2" borderId="68" xfId="2" applyNumberFormat="1" applyFont="1" applyFill="1" applyBorder="1" applyAlignment="1">
      <alignment horizontal="right" vertical="center" indent="2"/>
    </xf>
    <xf numFmtId="164" fontId="26" fillId="2" borderId="67" xfId="2" applyNumberFormat="1" applyFont="1" applyFill="1" applyBorder="1" applyAlignment="1">
      <alignment horizontal="right" vertical="center" indent="2"/>
    </xf>
    <xf numFmtId="196" fontId="26" fillId="2" borderId="67" xfId="6" applyNumberFormat="1" applyFont="1" applyFill="1" applyBorder="1" applyAlignment="1">
      <alignment horizontal="right" vertical="center" indent="2"/>
    </xf>
    <xf numFmtId="164" fontId="26" fillId="2" borderId="67" xfId="2" applyNumberFormat="1" applyFont="1" applyFill="1" applyBorder="1" applyAlignment="1">
      <alignment horizontal="right" vertical="center" indent="1"/>
    </xf>
    <xf numFmtId="165" fontId="26" fillId="2" borderId="67" xfId="2" applyNumberFormat="1" applyFont="1" applyFill="1" applyBorder="1" applyAlignment="1">
      <alignment horizontal="right" vertical="center" indent="2"/>
    </xf>
    <xf numFmtId="165" fontId="18" fillId="3" borderId="18" xfId="4" applyNumberFormat="1" applyFont="1" applyFill="1" applyBorder="1" applyAlignment="1">
      <alignment horizontal="right" vertical="center" indent="2"/>
    </xf>
    <xf numFmtId="165" fontId="18" fillId="3" borderId="19" xfId="2" applyNumberFormat="1" applyFont="1" applyFill="1" applyBorder="1" applyAlignment="1">
      <alignment horizontal="right" vertical="center" indent="2"/>
    </xf>
    <xf numFmtId="196" fontId="18" fillId="3" borderId="11" xfId="6" applyNumberFormat="1" applyFont="1" applyFill="1" applyBorder="1" applyAlignment="1">
      <alignment horizontal="right" vertical="center" indent="2"/>
    </xf>
    <xf numFmtId="165" fontId="18" fillId="3" borderId="18" xfId="4" applyNumberFormat="1" applyFont="1" applyFill="1" applyBorder="1" applyAlignment="1">
      <alignment horizontal="right" vertical="center" indent="1"/>
    </xf>
    <xf numFmtId="165" fontId="18" fillId="3" borderId="11" xfId="2" applyNumberFormat="1" applyFont="1" applyFill="1" applyBorder="1" applyAlignment="1">
      <alignment horizontal="right" vertical="center" indent="2"/>
    </xf>
    <xf numFmtId="165" fontId="18" fillId="0" borderId="1" xfId="2" applyNumberFormat="1" applyFont="1" applyBorder="1" applyAlignment="1">
      <alignment horizontal="right" vertical="center" indent="2"/>
    </xf>
    <xf numFmtId="196" fontId="18" fillId="0" borderId="0" xfId="6" applyNumberFormat="1" applyFont="1" applyFill="1" applyBorder="1" applyAlignment="1">
      <alignment horizontal="right" vertical="center" indent="2"/>
    </xf>
    <xf numFmtId="165" fontId="18" fillId="0" borderId="6" xfId="4" applyNumberFormat="1" applyFont="1" applyFill="1" applyBorder="1" applyAlignment="1">
      <alignment horizontal="right" vertical="center" indent="1"/>
    </xf>
    <xf numFmtId="165" fontId="18" fillId="3" borderId="1" xfId="2" applyNumberFormat="1" applyFont="1" applyFill="1" applyBorder="1" applyAlignment="1">
      <alignment horizontal="right" vertical="center" indent="2"/>
    </xf>
    <xf numFmtId="196" fontId="18" fillId="3" borderId="0" xfId="6" applyNumberFormat="1" applyFont="1" applyFill="1" applyBorder="1" applyAlignment="1">
      <alignment horizontal="right" vertical="center" indent="2"/>
    </xf>
    <xf numFmtId="165" fontId="18" fillId="3" borderId="6" xfId="4" applyNumberFormat="1" applyFont="1" applyFill="1" applyBorder="1" applyAlignment="1">
      <alignment horizontal="right" vertical="center" indent="1"/>
    </xf>
    <xf numFmtId="164" fontId="18" fillId="3" borderId="110" xfId="2" applyNumberFormat="1" applyFont="1" applyFill="1" applyBorder="1" applyAlignment="1">
      <alignment horizontal="right" vertical="center" indent="2"/>
    </xf>
    <xf numFmtId="164" fontId="18" fillId="3" borderId="102" xfId="2" applyNumberFormat="1" applyFont="1" applyFill="1" applyBorder="1" applyAlignment="1">
      <alignment horizontal="right" vertical="center" indent="2"/>
    </xf>
    <xf numFmtId="164" fontId="18" fillId="3" borderId="103" xfId="2" applyNumberFormat="1" applyFont="1" applyFill="1" applyBorder="1" applyAlignment="1">
      <alignment horizontal="right" vertical="center" indent="2"/>
    </xf>
    <xf numFmtId="196" fontId="18" fillId="3" borderId="73" xfId="6" applyNumberFormat="1" applyFont="1" applyFill="1" applyBorder="1" applyAlignment="1">
      <alignment horizontal="right" vertical="center" indent="2"/>
    </xf>
    <xf numFmtId="164" fontId="18" fillId="3" borderId="102" xfId="2" applyNumberFormat="1" applyFont="1" applyFill="1" applyBorder="1" applyAlignment="1">
      <alignment horizontal="right" vertical="center" indent="1"/>
    </xf>
    <xf numFmtId="0" fontId="22" fillId="0" borderId="0" xfId="2" applyFont="1" applyAlignment="1">
      <alignment horizontal="left" vertical="center"/>
    </xf>
    <xf numFmtId="196" fontId="26" fillId="2" borderId="77" xfId="6" applyNumberFormat="1" applyFont="1" applyFill="1" applyBorder="1" applyAlignment="1">
      <alignment horizontal="right" vertical="center" indent="2"/>
    </xf>
    <xf numFmtId="196" fontId="26" fillId="2" borderId="11" xfId="2" applyNumberFormat="1" applyFont="1" applyFill="1" applyBorder="1" applyAlignment="1">
      <alignment horizontal="right" vertical="center" indent="3"/>
    </xf>
    <xf numFmtId="196" fontId="26" fillId="2" borderId="80" xfId="6" applyNumberFormat="1" applyFont="1" applyFill="1" applyBorder="1" applyAlignment="1">
      <alignment horizontal="right" vertical="center" indent="2"/>
    </xf>
    <xf numFmtId="165" fontId="26" fillId="2" borderId="73" xfId="2" quotePrefix="1" applyNumberFormat="1" applyFont="1" applyFill="1" applyBorder="1" applyAlignment="1">
      <alignment horizontal="right" vertical="center" indent="3"/>
    </xf>
    <xf numFmtId="165" fontId="26" fillId="2" borderId="73" xfId="2" applyNumberFormat="1" applyFont="1" applyFill="1" applyBorder="1" applyAlignment="1">
      <alignment horizontal="right" vertical="center" indent="3"/>
    </xf>
    <xf numFmtId="196" fontId="18" fillId="0" borderId="13" xfId="6" applyNumberFormat="1" applyFont="1" applyFill="1" applyBorder="1" applyAlignment="1">
      <alignment horizontal="right" vertical="center" indent="2"/>
    </xf>
    <xf numFmtId="165" fontId="18" fillId="0" borderId="0" xfId="2" quotePrefix="1" applyNumberFormat="1" applyFont="1" applyAlignment="1">
      <alignment horizontal="right" vertical="center" indent="3"/>
    </xf>
    <xf numFmtId="196" fontId="18" fillId="3" borderId="13" xfId="6" applyNumberFormat="1" applyFont="1" applyFill="1" applyBorder="1" applyAlignment="1">
      <alignment horizontal="right" vertical="center" indent="2"/>
    </xf>
    <xf numFmtId="165" fontId="18" fillId="3" borderId="0" xfId="2" quotePrefix="1" applyNumberFormat="1" applyFont="1" applyFill="1" applyAlignment="1">
      <alignment horizontal="right" vertical="center" indent="3"/>
    </xf>
    <xf numFmtId="196" fontId="18" fillId="3" borderId="110" xfId="6" applyNumberFormat="1" applyFont="1" applyFill="1" applyBorder="1" applyAlignment="1">
      <alignment horizontal="right" vertical="center" indent="2"/>
    </xf>
    <xf numFmtId="165" fontId="18" fillId="3" borderId="73" xfId="2" quotePrefix="1" applyNumberFormat="1" applyFont="1" applyFill="1" applyBorder="1" applyAlignment="1">
      <alignment horizontal="right" vertical="center" indent="3"/>
    </xf>
    <xf numFmtId="9" fontId="26" fillId="2" borderId="11" xfId="2" applyNumberFormat="1" applyFont="1" applyFill="1" applyBorder="1" applyAlignment="1">
      <alignment horizontal="center" vertical="center"/>
    </xf>
    <xf numFmtId="1" fontId="26" fillId="2" borderId="11" xfId="2" applyNumberFormat="1" applyFont="1" applyFill="1" applyBorder="1" applyAlignment="1">
      <alignment horizontal="center" vertical="center"/>
    </xf>
    <xf numFmtId="1" fontId="26" fillId="2" borderId="11" xfId="2" applyNumberFormat="1" applyFont="1" applyFill="1" applyBorder="1" applyAlignment="1">
      <alignment horizontal="center" vertical="center" wrapText="1"/>
    </xf>
    <xf numFmtId="44" fontId="8" fillId="0" borderId="0" xfId="2" applyNumberFormat="1" applyFont="1"/>
    <xf numFmtId="169" fontId="8" fillId="0" borderId="0" xfId="2" applyNumberFormat="1" applyFont="1"/>
    <xf numFmtId="169" fontId="15" fillId="0" borderId="0" xfId="5" applyNumberFormat="1" applyFont="1" applyFill="1" applyBorder="1"/>
    <xf numFmtId="44" fontId="9" fillId="0" borderId="0" xfId="5" applyFont="1" applyFill="1" applyBorder="1"/>
    <xf numFmtId="169" fontId="9" fillId="0" borderId="0" xfId="5" applyNumberFormat="1" applyFont="1" applyFill="1" applyBorder="1"/>
    <xf numFmtId="168" fontId="26" fillId="2" borderId="11" xfId="2" applyNumberFormat="1" applyFont="1" applyFill="1" applyBorder="1" applyAlignment="1">
      <alignment horizontal="right" vertical="center" indent="1"/>
    </xf>
    <xf numFmtId="196" fontId="26" fillId="2" borderId="11" xfId="2" applyNumberFormat="1" applyFont="1" applyFill="1" applyBorder="1" applyAlignment="1">
      <alignment horizontal="right" vertical="center" indent="1"/>
    </xf>
    <xf numFmtId="164" fontId="26" fillId="2" borderId="73" xfId="2" applyNumberFormat="1" applyFont="1" applyFill="1" applyBorder="1" applyAlignment="1">
      <alignment horizontal="right" vertical="center" indent="1"/>
    </xf>
    <xf numFmtId="164" fontId="26" fillId="2" borderId="73" xfId="4" applyNumberFormat="1" applyFont="1" applyFill="1" applyBorder="1" applyAlignment="1">
      <alignment horizontal="right" vertical="center" indent="1"/>
    </xf>
    <xf numFmtId="164" fontId="18" fillId="3" borderId="73" xfId="4" applyNumberFormat="1" applyFont="1" applyFill="1" applyBorder="1" applyAlignment="1">
      <alignment horizontal="right" vertical="center" indent="1"/>
    </xf>
    <xf numFmtId="1" fontId="26" fillId="2" borderId="11" xfId="2" applyNumberFormat="1" applyFont="1" applyFill="1" applyBorder="1" applyAlignment="1">
      <alignment horizontal="right" vertical="center" indent="1"/>
    </xf>
    <xf numFmtId="1" fontId="26" fillId="2" borderId="11" xfId="2" applyNumberFormat="1" applyFont="1" applyFill="1" applyBorder="1" applyAlignment="1">
      <alignment horizontal="right" vertical="center" indent="2"/>
    </xf>
    <xf numFmtId="165" fontId="11" fillId="0" borderId="0" xfId="4" applyNumberFormat="1" applyFont="1" applyFill="1" applyBorder="1" applyAlignment="1">
      <alignment horizontal="right" indent="3"/>
    </xf>
    <xf numFmtId="165" fontId="11" fillId="0" borderId="0" xfId="4" quotePrefix="1" applyNumberFormat="1" applyFont="1" applyFill="1" applyBorder="1" applyAlignment="1">
      <alignment horizontal="right" indent="3"/>
    </xf>
    <xf numFmtId="165" fontId="8" fillId="0" borderId="0" xfId="4" quotePrefix="1" applyNumberFormat="1" applyFont="1" applyFill="1" applyBorder="1" applyAlignment="1">
      <alignment horizontal="right" indent="3"/>
    </xf>
    <xf numFmtId="196" fontId="26" fillId="2" borderId="11" xfId="4" applyNumberFormat="1" applyFont="1" applyFill="1" applyBorder="1" applyAlignment="1">
      <alignment horizontal="right" vertical="center" indent="2"/>
    </xf>
    <xf numFmtId="196" fontId="26" fillId="2" borderId="11" xfId="6" applyNumberFormat="1" applyFont="1" applyFill="1" applyBorder="1" applyAlignment="1">
      <alignment horizontal="right" vertical="center" indent="2"/>
    </xf>
    <xf numFmtId="196" fontId="26" fillId="2" borderId="80" xfId="6" applyNumberFormat="1" applyFont="1" applyFill="1" applyBorder="1" applyAlignment="1">
      <alignment horizontal="right" indent="1"/>
    </xf>
    <xf numFmtId="165" fontId="26" fillId="2" borderId="73" xfId="4" quotePrefix="1" applyNumberFormat="1" applyFont="1" applyFill="1" applyBorder="1" applyAlignment="1">
      <alignment horizontal="right" vertical="center" indent="2"/>
    </xf>
    <xf numFmtId="165" fontId="18" fillId="0" borderId="11" xfId="4" quotePrefix="1" applyNumberFormat="1" applyFont="1" applyFill="1" applyBorder="1" applyAlignment="1">
      <alignment horizontal="right" vertical="center" indent="2"/>
    </xf>
    <xf numFmtId="165" fontId="18" fillId="3" borderId="0" xfId="4" quotePrefix="1" applyNumberFormat="1" applyFont="1" applyFill="1" applyBorder="1" applyAlignment="1">
      <alignment horizontal="right" vertical="center" indent="3"/>
    </xf>
    <xf numFmtId="165" fontId="18" fillId="0" borderId="0" xfId="4" quotePrefix="1" applyNumberFormat="1" applyFont="1" applyFill="1" applyBorder="1" applyAlignment="1">
      <alignment horizontal="right" vertical="center" indent="3"/>
    </xf>
    <xf numFmtId="165" fontId="18" fillId="3" borderId="73" xfId="4" quotePrefix="1" applyNumberFormat="1" applyFont="1" applyFill="1" applyBorder="1" applyAlignment="1">
      <alignment horizontal="right" vertical="center" indent="3"/>
    </xf>
    <xf numFmtId="165" fontId="18" fillId="3" borderId="73" xfId="4" applyNumberFormat="1" applyFont="1" applyFill="1" applyBorder="1" applyAlignment="1">
      <alignment horizontal="right" vertical="center" indent="3"/>
    </xf>
    <xf numFmtId="166" fontId="11" fillId="0" borderId="0" xfId="2" applyNumberFormat="1" applyFont="1" applyAlignment="1">
      <alignment horizontal="right"/>
    </xf>
    <xf numFmtId="166" fontId="11" fillId="0" borderId="0" xfId="2" quotePrefix="1" applyNumberFormat="1" applyFont="1" applyAlignment="1">
      <alignment horizontal="right"/>
    </xf>
    <xf numFmtId="166" fontId="8" fillId="0" borderId="0" xfId="2" applyNumberFormat="1" applyFont="1" applyAlignment="1">
      <alignment horizontal="right"/>
    </xf>
    <xf numFmtId="196" fontId="26" fillId="2" borderId="77" xfId="6" applyNumberFormat="1" applyFont="1" applyFill="1" applyBorder="1" applyAlignment="1">
      <alignment horizontal="right" vertical="center"/>
    </xf>
    <xf numFmtId="168" fontId="26" fillId="2" borderId="11" xfId="6" applyNumberFormat="1" applyFont="1" applyFill="1" applyBorder="1" applyAlignment="1">
      <alignment horizontal="right" vertical="center"/>
    </xf>
    <xf numFmtId="196" fontId="26" fillId="2" borderId="80" xfId="2" applyNumberFormat="1" applyFont="1" applyFill="1" applyBorder="1" applyAlignment="1">
      <alignment horizontal="right" vertical="center" indent="2"/>
    </xf>
    <xf numFmtId="164" fontId="26" fillId="2" borderId="73" xfId="2" applyNumberFormat="1" applyFont="1" applyFill="1" applyBorder="1" applyAlignment="1">
      <alignment horizontal="right" vertical="center"/>
    </xf>
    <xf numFmtId="165" fontId="18" fillId="0" borderId="0" xfId="2" applyNumberFormat="1" applyFont="1" applyAlignment="1">
      <alignment horizontal="right" vertical="center"/>
    </xf>
    <xf numFmtId="166" fontId="18" fillId="0" borderId="0" xfId="2" quotePrefix="1" applyNumberFormat="1" applyFont="1" applyAlignment="1">
      <alignment horizontal="right" vertical="center" indent="1"/>
    </xf>
    <xf numFmtId="165" fontId="18" fillId="3" borderId="0" xfId="2" applyNumberFormat="1" applyFont="1" applyFill="1" applyAlignment="1">
      <alignment horizontal="right" vertical="center"/>
    </xf>
    <xf numFmtId="166" fontId="18" fillId="3" borderId="0" xfId="2" quotePrefix="1" applyNumberFormat="1" applyFont="1" applyFill="1" applyAlignment="1">
      <alignment horizontal="right" vertical="center" indent="1"/>
    </xf>
    <xf numFmtId="166" fontId="18" fillId="14" borderId="0" xfId="2" quotePrefix="1" applyNumberFormat="1" applyFont="1" applyFill="1" applyAlignment="1">
      <alignment horizontal="right" vertical="center" indent="1"/>
    </xf>
    <xf numFmtId="164" fontId="18" fillId="3" borderId="73" xfId="2" applyNumberFormat="1" applyFont="1" applyFill="1" applyBorder="1" applyAlignment="1">
      <alignment horizontal="right" vertical="center"/>
    </xf>
    <xf numFmtId="166" fontId="18" fillId="3" borderId="73" xfId="2" quotePrefix="1" applyNumberFormat="1" applyFont="1" applyFill="1" applyBorder="1" applyAlignment="1">
      <alignment horizontal="right" vertical="center" indent="1"/>
    </xf>
    <xf numFmtId="168" fontId="11" fillId="0" borderId="0" xfId="6" applyNumberFormat="1" applyFont="1" applyFill="1" applyBorder="1" applyAlignment="1">
      <alignment horizontal="right"/>
    </xf>
    <xf numFmtId="3" fontId="11" fillId="0" borderId="0" xfId="2" applyNumberFormat="1" applyFont="1" applyAlignment="1">
      <alignment horizontal="right"/>
    </xf>
    <xf numFmtId="3" fontId="8" fillId="0" borderId="0" xfId="2" applyNumberFormat="1" applyFont="1" applyAlignment="1">
      <alignment horizontal="right"/>
    </xf>
    <xf numFmtId="3" fontId="26" fillId="2" borderId="80" xfId="2" applyNumberFormat="1" applyFont="1" applyFill="1" applyBorder="1" applyAlignment="1">
      <alignment horizontal="right" vertical="center" indent="2"/>
    </xf>
    <xf numFmtId="165" fontId="26" fillId="2" borderId="73" xfId="2" applyNumberFormat="1" applyFont="1" applyFill="1" applyBorder="1" applyAlignment="1">
      <alignment horizontal="right" vertical="center" indent="2"/>
    </xf>
    <xf numFmtId="196" fontId="26" fillId="2" borderId="272" xfId="6" applyNumberFormat="1" applyFont="1" applyFill="1" applyBorder="1" applyAlignment="1">
      <alignment horizontal="right" vertical="center" indent="2"/>
    </xf>
    <xf numFmtId="196" fontId="26" fillId="2" borderId="273" xfId="2" applyNumberFormat="1" applyFont="1" applyFill="1" applyBorder="1" applyAlignment="1">
      <alignment horizontal="right" vertical="center"/>
    </xf>
    <xf numFmtId="196" fontId="26" fillId="2" borderId="273" xfId="6" applyNumberFormat="1" applyFont="1" applyFill="1" applyBorder="1" applyAlignment="1">
      <alignment horizontal="right" vertical="center" indent="1"/>
    </xf>
    <xf numFmtId="0" fontId="26" fillId="2" borderId="274" xfId="2" applyFont="1" applyFill="1" applyBorder="1" applyAlignment="1">
      <alignment horizontal="center" vertical="center"/>
    </xf>
    <xf numFmtId="166" fontId="26" fillId="2" borderId="275" xfId="2" applyNumberFormat="1" applyFont="1" applyFill="1" applyBorder="1" applyAlignment="1">
      <alignment horizontal="right" vertical="center" indent="2"/>
    </xf>
    <xf numFmtId="164" fontId="26" fillId="2" borderId="90" xfId="2" applyNumberFormat="1" applyFont="1" applyFill="1" applyBorder="1" applyAlignment="1">
      <alignment horizontal="right" vertical="center" indent="1"/>
    </xf>
    <xf numFmtId="0" fontId="26" fillId="2" borderId="276" xfId="2" applyFont="1" applyFill="1" applyBorder="1" applyAlignment="1">
      <alignment horizontal="center" vertical="center"/>
    </xf>
    <xf numFmtId="196" fontId="26" fillId="2" borderId="68" xfId="6" applyNumberFormat="1" applyFont="1" applyFill="1" applyBorder="1" applyAlignment="1">
      <alignment horizontal="right" vertical="center" indent="1"/>
    </xf>
    <xf numFmtId="165" fontId="26" fillId="2" borderId="67" xfId="2" applyNumberFormat="1" applyFont="1" applyFill="1" applyBorder="1" applyAlignment="1">
      <alignment horizontal="right" vertical="center"/>
    </xf>
    <xf numFmtId="196" fontId="26" fillId="2" borderId="97" xfId="6" applyNumberFormat="1" applyFont="1" applyFill="1" applyBorder="1" applyAlignment="1">
      <alignment horizontal="right" vertical="center" indent="1"/>
    </xf>
    <xf numFmtId="165" fontId="26" fillId="2" borderId="96" xfId="2" applyNumberFormat="1" applyFont="1" applyFill="1" applyBorder="1" applyAlignment="1">
      <alignment horizontal="right" vertical="center" indent="1"/>
    </xf>
    <xf numFmtId="164" fontId="26" fillId="2" borderId="96" xfId="2" applyNumberFormat="1" applyFont="1" applyFill="1" applyBorder="1" applyAlignment="1">
      <alignment horizontal="right" vertical="center"/>
    </xf>
    <xf numFmtId="196" fontId="8" fillId="3" borderId="13" xfId="6" applyNumberFormat="1" applyFont="1" applyFill="1" applyBorder="1" applyAlignment="1">
      <alignment horizontal="right" vertical="center" indent="1"/>
    </xf>
    <xf numFmtId="165" fontId="8" fillId="3" borderId="0" xfId="2" applyNumberFormat="1" applyFont="1" applyFill="1" applyAlignment="1">
      <alignment horizontal="right" vertical="center"/>
    </xf>
    <xf numFmtId="196" fontId="8" fillId="3" borderId="1" xfId="6" applyNumberFormat="1" applyFont="1" applyFill="1" applyBorder="1" applyAlignment="1">
      <alignment horizontal="right" vertical="center" indent="1"/>
    </xf>
    <xf numFmtId="165" fontId="8" fillId="3" borderId="6" xfId="2" applyNumberFormat="1" applyFont="1" applyFill="1" applyBorder="1" applyAlignment="1">
      <alignment horizontal="right" vertical="center" indent="1"/>
    </xf>
    <xf numFmtId="165" fontId="8" fillId="3" borderId="6" xfId="2" applyNumberFormat="1" applyFont="1" applyFill="1" applyBorder="1" applyAlignment="1">
      <alignment horizontal="right" vertical="center"/>
    </xf>
    <xf numFmtId="196" fontId="18" fillId="0" borderId="1" xfId="6" applyNumberFormat="1" applyFont="1" applyFill="1" applyBorder="1" applyAlignment="1">
      <alignment horizontal="right" vertical="center" indent="1"/>
    </xf>
    <xf numFmtId="165" fontId="18" fillId="0" borderId="6" xfId="2" applyNumberFormat="1" applyFont="1" applyBorder="1" applyAlignment="1">
      <alignment horizontal="right" vertical="center" indent="1"/>
    </xf>
    <xf numFmtId="165" fontId="18" fillId="0" borderId="6" xfId="2" applyNumberFormat="1" applyFont="1" applyBorder="1" applyAlignment="1">
      <alignment horizontal="right" vertical="center"/>
    </xf>
    <xf numFmtId="196" fontId="8" fillId="3" borderId="110" xfId="6" applyNumberFormat="1" applyFont="1" applyFill="1" applyBorder="1" applyAlignment="1">
      <alignment horizontal="right" vertical="center" indent="1"/>
    </xf>
    <xf numFmtId="165" fontId="8" fillId="3" borderId="73" xfId="2" applyNumberFormat="1" applyFont="1" applyFill="1" applyBorder="1" applyAlignment="1">
      <alignment horizontal="right" vertical="center"/>
    </xf>
    <xf numFmtId="196" fontId="8" fillId="3" borderId="103" xfId="6" applyNumberFormat="1" applyFont="1" applyFill="1" applyBorder="1" applyAlignment="1">
      <alignment horizontal="right" vertical="center" indent="1"/>
    </xf>
    <xf numFmtId="165" fontId="8" fillId="3" borderId="102" xfId="2" applyNumberFormat="1" applyFont="1" applyFill="1" applyBorder="1" applyAlignment="1">
      <alignment horizontal="right" vertical="center" indent="1"/>
    </xf>
    <xf numFmtId="164" fontId="8" fillId="3" borderId="102" xfId="2" applyNumberFormat="1" applyFont="1" applyFill="1" applyBorder="1" applyAlignment="1">
      <alignment horizontal="right" vertical="center"/>
    </xf>
    <xf numFmtId="167" fontId="8" fillId="0" borderId="0" xfId="4" applyNumberFormat="1" applyFont="1" applyFill="1" applyBorder="1"/>
    <xf numFmtId="10" fontId="8" fillId="0" borderId="0" xfId="6" applyNumberFormat="1" applyFont="1" applyFill="1" applyBorder="1"/>
    <xf numFmtId="168" fontId="8" fillId="0" borderId="0" xfId="2" applyNumberFormat="1" applyFont="1"/>
    <xf numFmtId="168" fontId="8" fillId="0" borderId="0" xfId="6" applyNumberFormat="1" applyFont="1" applyFill="1" applyBorder="1"/>
    <xf numFmtId="1" fontId="8" fillId="0" borderId="0" xfId="2" applyNumberFormat="1" applyFont="1" applyAlignment="1">
      <alignment wrapText="1"/>
    </xf>
    <xf numFmtId="5" fontId="7" fillId="0" borderId="0" xfId="2" applyNumberFormat="1" applyFont="1"/>
    <xf numFmtId="194" fontId="18" fillId="3" borderId="15" xfId="2" applyNumberFormat="1" applyFont="1" applyFill="1" applyBorder="1" applyAlignment="1">
      <alignment horizontal="right" vertical="center" indent="3"/>
    </xf>
    <xf numFmtId="5" fontId="18" fillId="3" borderId="18" xfId="2" applyNumberFormat="1" applyFont="1" applyFill="1" applyBorder="1" applyAlignment="1">
      <alignment horizontal="right" vertical="center" indent="2"/>
    </xf>
    <xf numFmtId="5" fontId="18" fillId="3" borderId="19" xfId="2" applyNumberFormat="1" applyFont="1" applyFill="1" applyBorder="1" applyAlignment="1">
      <alignment horizontal="right" vertical="center" indent="2"/>
    </xf>
    <xf numFmtId="5" fontId="18" fillId="3" borderId="18" xfId="2" applyNumberFormat="1" applyFont="1" applyFill="1" applyBorder="1" applyAlignment="1">
      <alignment horizontal="right" vertical="center" indent="3"/>
    </xf>
    <xf numFmtId="194" fontId="18" fillId="0" borderId="13" xfId="2" applyNumberFormat="1" applyFont="1" applyBorder="1" applyAlignment="1">
      <alignment horizontal="right" vertical="center" indent="3"/>
    </xf>
    <xf numFmtId="5" fontId="18" fillId="0" borderId="6" xfId="2" applyNumberFormat="1" applyFont="1" applyBorder="1" applyAlignment="1">
      <alignment horizontal="right" vertical="center" indent="2"/>
    </xf>
    <xf numFmtId="5" fontId="18" fillId="0" borderId="1" xfId="2" applyNumberFormat="1" applyFont="1" applyBorder="1" applyAlignment="1">
      <alignment horizontal="right" vertical="center" indent="2"/>
    </xf>
    <xf numFmtId="5" fontId="18" fillId="0" borderId="6" xfId="2" applyNumberFormat="1" applyFont="1" applyBorder="1" applyAlignment="1">
      <alignment horizontal="right" vertical="center" indent="3"/>
    </xf>
    <xf numFmtId="194" fontId="18" fillId="3" borderId="13" xfId="2" applyNumberFormat="1" applyFont="1" applyFill="1" applyBorder="1" applyAlignment="1">
      <alignment horizontal="right" vertical="center" indent="3"/>
    </xf>
    <xf numFmtId="5" fontId="18" fillId="3" borderId="6" xfId="2" applyNumberFormat="1" applyFont="1" applyFill="1" applyBorder="1" applyAlignment="1">
      <alignment horizontal="right" vertical="center" indent="2"/>
    </xf>
    <xf numFmtId="5" fontId="18" fillId="3" borderId="1" xfId="2" applyNumberFormat="1" applyFont="1" applyFill="1" applyBorder="1" applyAlignment="1">
      <alignment horizontal="right" vertical="center" indent="2"/>
    </xf>
    <xf numFmtId="5" fontId="18" fillId="3" borderId="6" xfId="2" applyNumberFormat="1" applyFont="1" applyFill="1" applyBorder="1" applyAlignment="1">
      <alignment horizontal="right" vertical="center" indent="3"/>
    </xf>
    <xf numFmtId="194" fontId="18" fillId="3" borderId="110" xfId="2" applyNumberFormat="1" applyFont="1" applyFill="1" applyBorder="1" applyAlignment="1">
      <alignment horizontal="right" vertical="center" indent="3"/>
    </xf>
    <xf numFmtId="5" fontId="18" fillId="3" borderId="102" xfId="2" applyNumberFormat="1" applyFont="1" applyFill="1" applyBorder="1" applyAlignment="1">
      <alignment horizontal="right" vertical="center" indent="2"/>
    </xf>
    <xf numFmtId="5" fontId="18" fillId="3" borderId="103" xfId="2" applyNumberFormat="1" applyFont="1" applyFill="1" applyBorder="1" applyAlignment="1">
      <alignment horizontal="right" vertical="center" indent="2"/>
    </xf>
    <xf numFmtId="5" fontId="18" fillId="3" borderId="102" xfId="2" applyNumberFormat="1" applyFont="1" applyFill="1" applyBorder="1" applyAlignment="1">
      <alignment horizontal="right" vertical="center" indent="3"/>
    </xf>
    <xf numFmtId="37" fontId="10" fillId="0" borderId="0" xfId="2" applyNumberFormat="1" applyFont="1"/>
    <xf numFmtId="0" fontId="90" fillId="0" borderId="0" xfId="2" applyFont="1" applyAlignment="1">
      <alignment horizontal="left" vertical="top" wrapText="1"/>
    </xf>
    <xf numFmtId="165" fontId="8" fillId="0" borderId="0" xfId="2" applyNumberFormat="1" applyFont="1" applyAlignment="1">
      <alignment horizontal="right" vertical="top" indent="3"/>
    </xf>
    <xf numFmtId="37" fontId="26" fillId="2" borderId="277" xfId="2" applyNumberFormat="1" applyFont="1" applyFill="1" applyBorder="1" applyAlignment="1">
      <alignment horizontal="right" vertical="center" indent="1"/>
    </xf>
    <xf numFmtId="37" fontId="26" fillId="2" borderId="239" xfId="2" applyNumberFormat="1" applyFont="1" applyFill="1" applyBorder="1" applyAlignment="1">
      <alignment horizontal="right" vertical="center" indent="2"/>
    </xf>
    <xf numFmtId="37" fontId="26" fillId="2" borderId="237" xfId="2" applyNumberFormat="1" applyFont="1" applyFill="1" applyBorder="1" applyAlignment="1">
      <alignment horizontal="right" vertical="center" indent="2"/>
    </xf>
    <xf numFmtId="196" fontId="26" fillId="2" borderId="239" xfId="2" applyNumberFormat="1" applyFont="1" applyFill="1" applyBorder="1" applyAlignment="1">
      <alignment horizontal="right" vertical="center" indent="1"/>
    </xf>
    <xf numFmtId="164" fontId="26" fillId="2" borderId="237" xfId="2" applyNumberFormat="1" applyFont="1" applyFill="1" applyBorder="1" applyAlignment="1">
      <alignment horizontal="right" vertical="center" indent="1"/>
    </xf>
    <xf numFmtId="37" fontId="26" fillId="2" borderId="237" xfId="4" applyNumberFormat="1" applyFont="1" applyFill="1" applyBorder="1" applyAlignment="1">
      <alignment horizontal="right" vertical="center" indent="1"/>
    </xf>
    <xf numFmtId="49" fontId="26" fillId="2" borderId="278" xfId="2" applyNumberFormat="1" applyFont="1" applyFill="1" applyBorder="1" applyAlignment="1">
      <alignment horizontal="center" vertical="center" wrapText="1"/>
    </xf>
    <xf numFmtId="37" fontId="26" fillId="6" borderId="279" xfId="2" applyNumberFormat="1" applyFont="1" applyFill="1" applyBorder="1" applyAlignment="1">
      <alignment horizontal="right" vertical="center" indent="2"/>
    </xf>
    <xf numFmtId="37" fontId="26" fillId="6" borderId="280" xfId="2" applyNumberFormat="1" applyFont="1" applyFill="1" applyBorder="1" applyAlignment="1">
      <alignment horizontal="right" vertical="center" indent="2"/>
    </xf>
    <xf numFmtId="37" fontId="26" fillId="6" borderId="281" xfId="2" applyNumberFormat="1" applyFont="1" applyFill="1" applyBorder="1" applyAlignment="1">
      <alignment horizontal="right" vertical="center" indent="2"/>
    </xf>
    <xf numFmtId="196" fontId="26" fillId="6" borderId="280" xfId="2" applyNumberFormat="1" applyFont="1" applyFill="1" applyBorder="1" applyAlignment="1">
      <alignment horizontal="right" vertical="center" indent="1"/>
    </xf>
    <xf numFmtId="165" fontId="26" fillId="6" borderId="281" xfId="2" applyNumberFormat="1" applyFont="1" applyFill="1" applyBorder="1" applyAlignment="1">
      <alignment horizontal="right" vertical="center" indent="1"/>
    </xf>
    <xf numFmtId="37" fontId="26" fillId="6" borderId="281" xfId="4" applyNumberFormat="1" applyFont="1" applyFill="1" applyBorder="1" applyAlignment="1">
      <alignment horizontal="right" vertical="center" indent="1"/>
    </xf>
    <xf numFmtId="49" fontId="26" fillId="6" borderId="282" xfId="2" applyNumberFormat="1" applyFont="1" applyFill="1" applyBorder="1" applyAlignment="1">
      <alignment horizontal="center" vertical="center" wrapText="1"/>
    </xf>
    <xf numFmtId="165" fontId="8" fillId="0" borderId="0" xfId="2" applyNumberFormat="1" applyFont="1" applyAlignment="1">
      <alignment horizontal="right" vertical="center" indent="1"/>
    </xf>
    <xf numFmtId="37" fontId="26" fillId="13" borderId="283" xfId="2" applyNumberFormat="1" applyFont="1" applyFill="1" applyBorder="1" applyAlignment="1">
      <alignment horizontal="right" vertical="center" indent="1"/>
    </xf>
    <xf numFmtId="164" fontId="26" fillId="13" borderId="285" xfId="2" applyNumberFormat="1" applyFont="1" applyFill="1" applyBorder="1" applyAlignment="1">
      <alignment horizontal="right" vertical="center" indent="1"/>
    </xf>
    <xf numFmtId="196" fontId="26" fillId="13" borderId="284" xfId="2" applyNumberFormat="1" applyFont="1" applyFill="1" applyBorder="1" applyAlignment="1">
      <alignment horizontal="right" vertical="center" indent="1"/>
    </xf>
    <xf numFmtId="37" fontId="26" fillId="13" borderId="285" xfId="4" applyNumberFormat="1" applyFont="1" applyFill="1" applyBorder="1" applyAlignment="1">
      <alignment horizontal="right" vertical="center" indent="1"/>
    </xf>
    <xf numFmtId="49" fontId="26" fillId="13" borderId="286" xfId="2" applyNumberFormat="1" applyFont="1" applyFill="1" applyBorder="1" applyAlignment="1">
      <alignment horizontal="center" vertical="center" wrapText="1"/>
    </xf>
    <xf numFmtId="9" fontId="8" fillId="0" borderId="0" xfId="14" applyFont="1" applyAlignment="1">
      <alignment horizontal="right" indent="3"/>
    </xf>
    <xf numFmtId="37" fontId="18" fillId="0" borderId="13" xfId="2" applyNumberFormat="1" applyFont="1" applyBorder="1" applyAlignment="1">
      <alignment horizontal="right" vertical="center" indent="1"/>
    </xf>
    <xf numFmtId="165" fontId="18" fillId="0" borderId="1" xfId="2" applyNumberFormat="1" applyFont="1" applyBorder="1" applyAlignment="1">
      <alignment horizontal="right" vertical="center" indent="1"/>
    </xf>
    <xf numFmtId="196" fontId="18" fillId="0" borderId="1" xfId="2" applyNumberFormat="1" applyFont="1" applyBorder="1" applyAlignment="1">
      <alignment horizontal="right" vertical="center" indent="1"/>
    </xf>
    <xf numFmtId="37" fontId="18" fillId="3" borderId="13" xfId="2" applyNumberFormat="1" applyFont="1" applyFill="1" applyBorder="1" applyAlignment="1">
      <alignment horizontal="right" vertical="center" indent="1"/>
    </xf>
    <xf numFmtId="165" fontId="18" fillId="3" borderId="1" xfId="2" applyNumberFormat="1" applyFont="1" applyFill="1" applyBorder="1" applyAlignment="1">
      <alignment horizontal="right" vertical="center" indent="1"/>
    </xf>
    <xf numFmtId="165" fontId="18" fillId="3" borderId="6" xfId="2" applyNumberFormat="1" applyFont="1" applyFill="1" applyBorder="1" applyAlignment="1">
      <alignment horizontal="right" vertical="center" indent="1"/>
    </xf>
    <xf numFmtId="196" fontId="18" fillId="3" borderId="1" xfId="2" applyNumberFormat="1" applyFont="1" applyFill="1" applyBorder="1" applyAlignment="1">
      <alignment horizontal="right" vertical="center" indent="1"/>
    </xf>
    <xf numFmtId="165" fontId="18" fillId="0" borderId="1" xfId="4" applyNumberFormat="1" applyFont="1" applyFill="1" applyBorder="1" applyAlignment="1">
      <alignment horizontal="right" vertical="center" indent="1"/>
    </xf>
    <xf numFmtId="49" fontId="8" fillId="0" borderId="12" xfId="2" applyNumberFormat="1" applyFont="1" applyBorder="1" applyAlignment="1">
      <alignment horizontal="center" vertical="center"/>
    </xf>
    <xf numFmtId="49" fontId="8" fillId="3" borderId="12" xfId="2" applyNumberFormat="1" applyFont="1" applyFill="1" applyBorder="1" applyAlignment="1">
      <alignment horizontal="center" vertical="center"/>
    </xf>
    <xf numFmtId="37" fontId="18" fillId="3" borderId="110" xfId="2" applyNumberFormat="1" applyFont="1" applyFill="1" applyBorder="1" applyAlignment="1">
      <alignment horizontal="right" vertical="center" indent="1"/>
    </xf>
    <xf numFmtId="5" fontId="18" fillId="3" borderId="103" xfId="2" applyNumberFormat="1" applyFont="1" applyFill="1" applyBorder="1" applyAlignment="1">
      <alignment horizontal="right" vertical="center" indent="1"/>
    </xf>
    <xf numFmtId="196" fontId="18" fillId="3" borderId="103" xfId="2" applyNumberFormat="1" applyFont="1" applyFill="1" applyBorder="1" applyAlignment="1">
      <alignment horizontal="right" vertical="center" indent="1"/>
    </xf>
    <xf numFmtId="49" fontId="8" fillId="3" borderId="109" xfId="2" applyNumberFormat="1" applyFont="1" applyFill="1" applyBorder="1" applyAlignment="1">
      <alignment horizontal="center" vertical="center" wrapText="1"/>
    </xf>
    <xf numFmtId="0" fontId="5" fillId="0" borderId="0" xfId="2" applyFont="1" applyAlignment="1">
      <alignment horizontal="center" vertical="center" wrapText="1"/>
    </xf>
    <xf numFmtId="10" fontId="11" fillId="0" borderId="0" xfId="6" applyNumberFormat="1" applyFont="1" applyBorder="1"/>
    <xf numFmtId="0" fontId="22" fillId="0" borderId="0" xfId="2" applyFont="1" applyAlignment="1">
      <alignment wrapText="1"/>
    </xf>
    <xf numFmtId="164" fontId="8" fillId="0" borderId="0" xfId="6" applyNumberFormat="1" applyFont="1" applyFill="1" applyBorder="1" applyAlignment="1">
      <alignment vertical="center"/>
    </xf>
    <xf numFmtId="165" fontId="8" fillId="0" borderId="0" xfId="6" applyNumberFormat="1" applyFont="1" applyFill="1" applyBorder="1" applyAlignment="1">
      <alignment vertical="center"/>
    </xf>
    <xf numFmtId="5" fontId="18" fillId="3" borderId="13" xfId="6" applyNumberFormat="1" applyFont="1" applyFill="1" applyBorder="1" applyAlignment="1">
      <alignment horizontal="right" vertical="center" indent="3"/>
    </xf>
    <xf numFmtId="5" fontId="18" fillId="3" borderId="0" xfId="6" applyNumberFormat="1" applyFont="1" applyFill="1" applyBorder="1" applyAlignment="1">
      <alignment horizontal="right" vertical="center" indent="3"/>
    </xf>
    <xf numFmtId="3" fontId="8" fillId="3" borderId="12" xfId="2" applyNumberFormat="1" applyFont="1" applyFill="1" applyBorder="1" applyAlignment="1">
      <alignment horizontal="center" vertical="center"/>
    </xf>
    <xf numFmtId="5" fontId="18" fillId="0" borderId="13" xfId="6" applyNumberFormat="1" applyFont="1" applyFill="1" applyBorder="1" applyAlignment="1">
      <alignment horizontal="right" vertical="center" indent="3"/>
    </xf>
    <xf numFmtId="5" fontId="18" fillId="0" borderId="0" xfId="6" applyNumberFormat="1" applyFont="1" applyFill="1" applyBorder="1" applyAlignment="1">
      <alignment horizontal="right" vertical="center" indent="3"/>
    </xf>
    <xf numFmtId="5" fontId="18" fillId="3" borderId="110" xfId="6" applyNumberFormat="1" applyFont="1" applyFill="1" applyBorder="1" applyAlignment="1">
      <alignment horizontal="right" vertical="center" indent="3"/>
    </xf>
    <xf numFmtId="5" fontId="18" fillId="3" borderId="73" xfId="6" applyNumberFormat="1" applyFont="1" applyFill="1" applyBorder="1" applyAlignment="1">
      <alignment horizontal="right" vertical="center" indent="3"/>
    </xf>
    <xf numFmtId="196" fontId="18" fillId="3" borderId="103" xfId="6" applyNumberFormat="1" applyFont="1" applyFill="1" applyBorder="1" applyAlignment="1">
      <alignment horizontal="right" vertical="center" indent="2"/>
    </xf>
    <xf numFmtId="165" fontId="18" fillId="3" borderId="102" xfId="4" applyNumberFormat="1" applyFont="1" applyFill="1" applyBorder="1" applyAlignment="1">
      <alignment horizontal="right" vertical="center" indent="1"/>
    </xf>
    <xf numFmtId="0" fontId="8" fillId="0" borderId="0" xfId="2" applyFont="1" applyAlignment="1">
      <alignment vertical="center" wrapText="1"/>
    </xf>
    <xf numFmtId="0" fontId="8" fillId="0" borderId="0" xfId="2" applyFont="1" applyAlignment="1">
      <alignment horizontal="center" wrapText="1"/>
    </xf>
    <xf numFmtId="9" fontId="8" fillId="0" borderId="0" xfId="6" applyFont="1" applyFill="1" applyBorder="1"/>
    <xf numFmtId="9" fontId="8" fillId="0" borderId="0" xfId="6" applyFont="1" applyBorder="1"/>
    <xf numFmtId="0" fontId="7" fillId="0" borderId="0" xfId="9" applyFont="1"/>
    <xf numFmtId="0" fontId="36" fillId="0" borderId="0" xfId="2" applyFont="1"/>
    <xf numFmtId="0" fontId="21" fillId="0" borderId="0" xfId="9" applyFont="1"/>
    <xf numFmtId="0" fontId="14" fillId="0" borderId="0" xfId="2" applyFont="1"/>
    <xf numFmtId="0" fontId="11" fillId="0" borderId="0" xfId="2" applyFont="1" applyAlignment="1">
      <alignment wrapText="1"/>
    </xf>
    <xf numFmtId="0" fontId="11" fillId="0" borderId="0" xfId="2" applyFont="1" applyAlignment="1">
      <alignment horizontal="center" wrapText="1"/>
    </xf>
    <xf numFmtId="0" fontId="7" fillId="0" borderId="0" xfId="2" applyFont="1" applyAlignment="1">
      <alignment vertical="center"/>
    </xf>
    <xf numFmtId="164" fontId="8" fillId="0" borderId="0" xfId="2" applyNumberFormat="1" applyFont="1" applyAlignment="1">
      <alignment horizontal="right" vertical="center" indent="1"/>
    </xf>
    <xf numFmtId="196" fontId="26" fillId="2" borderId="67" xfId="6" applyNumberFormat="1" applyFont="1" applyFill="1" applyBorder="1" applyAlignment="1">
      <alignment horizontal="center" vertical="center"/>
    </xf>
    <xf numFmtId="165" fontId="26" fillId="2" borderId="96" xfId="2" applyNumberFormat="1" applyFont="1" applyFill="1" applyBorder="1" applyAlignment="1">
      <alignment horizontal="right" vertical="center"/>
    </xf>
    <xf numFmtId="196" fontId="26" fillId="2" borderId="67" xfId="6" applyNumberFormat="1" applyFont="1" applyFill="1" applyBorder="1" applyAlignment="1">
      <alignment horizontal="right" vertical="center" indent="1"/>
    </xf>
    <xf numFmtId="5" fontId="18" fillId="3" borderId="13" xfId="2" applyNumberFormat="1" applyFont="1" applyFill="1" applyBorder="1" applyAlignment="1">
      <alignment horizontal="right" vertical="center" indent="1"/>
    </xf>
    <xf numFmtId="196" fontId="18" fillId="3" borderId="0" xfId="6" applyNumberFormat="1" applyFont="1" applyFill="1" applyBorder="1" applyAlignment="1">
      <alignment horizontal="center" vertical="center"/>
    </xf>
    <xf numFmtId="5" fontId="18" fillId="3" borderId="1" xfId="2" applyNumberFormat="1" applyFont="1" applyFill="1" applyBorder="1" applyAlignment="1">
      <alignment horizontal="right" vertical="center" indent="1"/>
    </xf>
    <xf numFmtId="165" fontId="18" fillId="3" borderId="6" xfId="2" applyNumberFormat="1" applyFont="1" applyFill="1" applyBorder="1" applyAlignment="1">
      <alignment horizontal="right" vertical="center"/>
    </xf>
    <xf numFmtId="196" fontId="18" fillId="3" borderId="0" xfId="6" applyNumberFormat="1" applyFont="1" applyFill="1" applyBorder="1" applyAlignment="1">
      <alignment horizontal="right" vertical="center" indent="1"/>
    </xf>
    <xf numFmtId="5" fontId="18" fillId="0" borderId="13" xfId="2" applyNumberFormat="1" applyFont="1" applyBorder="1" applyAlignment="1">
      <alignment horizontal="right" vertical="center" indent="1"/>
    </xf>
    <xf numFmtId="196" fontId="18" fillId="0" borderId="0" xfId="6" applyNumberFormat="1" applyFont="1" applyFill="1" applyBorder="1" applyAlignment="1">
      <alignment horizontal="center" vertical="center"/>
    </xf>
    <xf numFmtId="5" fontId="18" fillId="0" borderId="1" xfId="2" applyNumberFormat="1" applyFont="1" applyBorder="1" applyAlignment="1">
      <alignment horizontal="right" vertical="center" indent="1"/>
    </xf>
    <xf numFmtId="196" fontId="18" fillId="0" borderId="0" xfId="6" applyNumberFormat="1" applyFont="1" applyFill="1" applyBorder="1" applyAlignment="1">
      <alignment horizontal="right" vertical="center" indent="1"/>
    </xf>
    <xf numFmtId="5" fontId="18" fillId="3" borderId="110" xfId="2" applyNumberFormat="1" applyFont="1" applyFill="1" applyBorder="1" applyAlignment="1">
      <alignment horizontal="right" vertical="center" indent="1"/>
    </xf>
    <xf numFmtId="196" fontId="18" fillId="3" borderId="73" xfId="6" applyNumberFormat="1" applyFont="1" applyFill="1" applyBorder="1" applyAlignment="1">
      <alignment horizontal="center" vertical="center"/>
    </xf>
    <xf numFmtId="165" fontId="18" fillId="3" borderId="102" xfId="2" applyNumberFormat="1" applyFont="1" applyFill="1" applyBorder="1" applyAlignment="1">
      <alignment horizontal="right" vertical="center"/>
    </xf>
    <xf numFmtId="196" fontId="18" fillId="3" borderId="73" xfId="6" applyNumberFormat="1" applyFont="1" applyFill="1" applyBorder="1" applyAlignment="1">
      <alignment horizontal="right" vertical="center" indent="1"/>
    </xf>
    <xf numFmtId="0" fontId="8" fillId="3" borderId="109" xfId="2" applyFont="1" applyFill="1" applyBorder="1" applyAlignment="1">
      <alignment horizontal="center" vertical="center" wrapText="1"/>
    </xf>
    <xf numFmtId="0" fontId="91" fillId="0" borderId="0" xfId="2" applyFont="1" applyAlignment="1">
      <alignment horizontal="center" vertical="center"/>
    </xf>
    <xf numFmtId="0" fontId="22" fillId="0" borderId="0" xfId="2" applyFont="1" applyAlignment="1">
      <alignment horizontal="left"/>
    </xf>
    <xf numFmtId="0" fontId="22" fillId="0" borderId="0" xfId="2" applyFont="1" applyAlignment="1">
      <alignment vertical="center"/>
    </xf>
    <xf numFmtId="7" fontId="18" fillId="3" borderId="0" xfId="4" applyNumberFormat="1" applyFont="1" applyFill="1" applyBorder="1" applyAlignment="1">
      <alignment horizontal="right" vertical="center" indent="6"/>
    </xf>
    <xf numFmtId="7" fontId="18" fillId="0" borderId="13" xfId="4" applyNumberFormat="1" applyFont="1" applyFill="1" applyBorder="1" applyAlignment="1">
      <alignment horizontal="right" vertical="center" indent="6"/>
    </xf>
    <xf numFmtId="7" fontId="18" fillId="0" borderId="0" xfId="4" applyNumberFormat="1" applyFont="1" applyFill="1" applyBorder="1" applyAlignment="1">
      <alignment horizontal="right" vertical="center" indent="6"/>
    </xf>
    <xf numFmtId="7" fontId="18" fillId="3" borderId="13" xfId="4" applyNumberFormat="1" applyFont="1" applyFill="1" applyBorder="1" applyAlignment="1">
      <alignment horizontal="right" vertical="center" indent="6"/>
    </xf>
    <xf numFmtId="0" fontId="24" fillId="0" borderId="0" xfId="2" applyFont="1"/>
    <xf numFmtId="0" fontId="13" fillId="0" borderId="0" xfId="2" applyFont="1" applyAlignment="1">
      <alignment horizontal="left" vertical="center" indent="8"/>
    </xf>
    <xf numFmtId="0" fontId="10" fillId="0" borderId="0" xfId="2" applyFont="1" applyAlignment="1">
      <alignment vertical="top" wrapText="1"/>
    </xf>
    <xf numFmtId="0" fontId="92" fillId="0" borderId="0" xfId="2" applyFont="1" applyAlignment="1">
      <alignment horizontal="left" vertical="top"/>
    </xf>
    <xf numFmtId="0" fontId="14" fillId="0" borderId="0" xfId="2" applyFont="1" applyAlignment="1">
      <alignment vertical="center"/>
    </xf>
    <xf numFmtId="0" fontId="95" fillId="0" borderId="0" xfId="2" applyFont="1" applyAlignment="1">
      <alignment wrapText="1"/>
    </xf>
    <xf numFmtId="6" fontId="18" fillId="0" borderId="13" xfId="2" applyNumberFormat="1" applyFont="1" applyBorder="1" applyAlignment="1">
      <alignment horizontal="center" vertical="center"/>
    </xf>
    <xf numFmtId="166" fontId="18" fillId="0" borderId="85" xfId="2" applyNumberFormat="1" applyFont="1" applyBorder="1" applyAlignment="1">
      <alignment horizontal="center" vertical="center"/>
    </xf>
    <xf numFmtId="8" fontId="18" fillId="0" borderId="85" xfId="2" applyNumberFormat="1" applyFont="1" applyBorder="1" applyAlignment="1">
      <alignment horizontal="center" vertical="center" wrapText="1"/>
    </xf>
    <xf numFmtId="171" fontId="18" fillId="0" borderId="85" xfId="2" applyNumberFormat="1" applyFont="1" applyBorder="1" applyAlignment="1">
      <alignment horizontal="center" vertical="center"/>
    </xf>
    <xf numFmtId="6" fontId="18" fillId="3" borderId="13" xfId="2" applyNumberFormat="1" applyFont="1" applyFill="1" applyBorder="1" applyAlignment="1">
      <alignment horizontal="center" vertical="center"/>
    </xf>
    <xf numFmtId="166" fontId="18" fillId="3" borderId="85" xfId="2" applyNumberFormat="1" applyFont="1" applyFill="1" applyBorder="1" applyAlignment="1">
      <alignment horizontal="center" vertical="center"/>
    </xf>
    <xf numFmtId="8" fontId="18" fillId="3" borderId="85" xfId="2" applyNumberFormat="1" applyFont="1" applyFill="1" applyBorder="1" applyAlignment="1">
      <alignment horizontal="center" vertical="center" wrapText="1"/>
    </xf>
    <xf numFmtId="171" fontId="18" fillId="3" borderId="85" xfId="2" applyNumberFormat="1" applyFont="1" applyFill="1" applyBorder="1" applyAlignment="1">
      <alignment horizontal="center" vertical="center"/>
    </xf>
    <xf numFmtId="166" fontId="18" fillId="0" borderId="85" xfId="5" applyNumberFormat="1" applyFont="1" applyFill="1" applyBorder="1" applyAlignment="1">
      <alignment horizontal="center" vertical="center"/>
    </xf>
    <xf numFmtId="8" fontId="18" fillId="0" borderId="85" xfId="2" applyNumberFormat="1" applyFont="1" applyBorder="1" applyAlignment="1">
      <alignment horizontal="center" vertical="center"/>
    </xf>
    <xf numFmtId="166" fontId="18" fillId="3" borderId="85" xfId="5" applyNumberFormat="1" applyFont="1" applyFill="1" applyBorder="1" applyAlignment="1">
      <alignment horizontal="center" vertical="center"/>
    </xf>
    <xf numFmtId="8" fontId="18" fillId="3" borderId="85" xfId="2" applyNumberFormat="1" applyFont="1" applyFill="1" applyBorder="1" applyAlignment="1">
      <alignment horizontal="center" vertical="center"/>
    </xf>
    <xf numFmtId="0" fontId="8" fillId="3" borderId="12" xfId="2" applyFont="1" applyFill="1" applyBorder="1" applyAlignment="1">
      <alignment horizontal="center" vertical="center" wrapText="1"/>
    </xf>
    <xf numFmtId="0" fontId="8" fillId="0" borderId="12" xfId="2" applyFont="1" applyBorder="1" applyAlignment="1">
      <alignment horizontal="center" vertical="center" wrapText="1"/>
    </xf>
    <xf numFmtId="0" fontId="18" fillId="3" borderId="13" xfId="2" quotePrefix="1" applyFont="1" applyFill="1" applyBorder="1" applyAlignment="1">
      <alignment horizontal="center" vertical="center"/>
    </xf>
    <xf numFmtId="0" fontId="18" fillId="0" borderId="13" xfId="2" quotePrefix="1" applyFont="1" applyBorder="1" applyAlignment="1">
      <alignment horizontal="center" vertical="center"/>
    </xf>
    <xf numFmtId="166" fontId="18" fillId="0" borderId="85" xfId="5" quotePrefix="1" applyNumberFormat="1" applyFont="1" applyFill="1" applyBorder="1" applyAlignment="1">
      <alignment horizontal="left" vertical="center"/>
    </xf>
    <xf numFmtId="0" fontId="18" fillId="3" borderId="85" xfId="2" quotePrefix="1" applyFont="1" applyFill="1" applyBorder="1" applyAlignment="1">
      <alignment horizontal="center" vertical="center"/>
    </xf>
    <xf numFmtId="0" fontId="18" fillId="0" borderId="85" xfId="2" quotePrefix="1" applyFont="1" applyBorder="1" applyAlignment="1">
      <alignment horizontal="center" vertical="center"/>
    </xf>
    <xf numFmtId="0" fontId="7" fillId="0" borderId="0" xfId="8" applyFont="1"/>
    <xf numFmtId="196" fontId="8" fillId="3" borderId="1" xfId="2" quotePrefix="1" applyNumberFormat="1" applyFont="1" applyFill="1" applyBorder="1" applyAlignment="1">
      <alignment horizontal="right" vertical="center" indent="2"/>
    </xf>
    <xf numFmtId="165" fontId="97" fillId="3" borderId="6" xfId="4" applyNumberFormat="1" applyFont="1" applyFill="1" applyBorder="1" applyAlignment="1">
      <alignment horizontal="right" vertical="center" indent="2"/>
    </xf>
    <xf numFmtId="196" fontId="97" fillId="3" borderId="1" xfId="6" applyNumberFormat="1" applyFont="1" applyFill="1" applyBorder="1" applyAlignment="1">
      <alignment horizontal="right" vertical="center" indent="2"/>
    </xf>
    <xf numFmtId="165" fontId="97" fillId="3" borderId="6" xfId="4" applyNumberFormat="1" applyFont="1" applyFill="1" applyBorder="1" applyAlignment="1">
      <alignment horizontal="right" vertical="center" indent="1"/>
    </xf>
    <xf numFmtId="196" fontId="18" fillId="0" borderId="1" xfId="2" quotePrefix="1" applyNumberFormat="1" applyFont="1" applyBorder="1" applyAlignment="1">
      <alignment horizontal="right" vertical="center" indent="2"/>
    </xf>
    <xf numFmtId="165" fontId="98" fillId="0" borderId="6" xfId="4" applyNumberFormat="1" applyFont="1" applyFill="1" applyBorder="1" applyAlignment="1">
      <alignment horizontal="right" vertical="center" indent="2"/>
    </xf>
    <xf numFmtId="196" fontId="98" fillId="0" borderId="1" xfId="6" applyNumberFormat="1" applyFont="1" applyFill="1" applyBorder="1" applyAlignment="1">
      <alignment horizontal="right" vertical="center" indent="2"/>
    </xf>
    <xf numFmtId="165" fontId="98" fillId="0" borderId="6" xfId="4" applyNumberFormat="1" applyFont="1" applyFill="1" applyBorder="1" applyAlignment="1">
      <alignment horizontal="right" vertical="center" indent="1"/>
    </xf>
    <xf numFmtId="196" fontId="8" fillId="0" borderId="0" xfId="6" applyNumberFormat="1" applyFont="1" applyFill="1" applyBorder="1" applyAlignment="1">
      <alignment horizontal="right" vertical="center" indent="4"/>
    </xf>
    <xf numFmtId="165" fontId="26" fillId="2" borderId="96" xfId="2" applyNumberFormat="1" applyFont="1" applyFill="1" applyBorder="1" applyAlignment="1">
      <alignment horizontal="right" vertical="center" indent="2"/>
    </xf>
    <xf numFmtId="165" fontId="18" fillId="0" borderId="6" xfId="2" applyNumberFormat="1" applyFont="1" applyBorder="1" applyAlignment="1">
      <alignment horizontal="right" vertical="center" indent="2"/>
    </xf>
    <xf numFmtId="165" fontId="18" fillId="3" borderId="6" xfId="2" applyNumberFormat="1" applyFont="1" applyFill="1" applyBorder="1" applyAlignment="1">
      <alignment horizontal="right" vertical="center" indent="2"/>
    </xf>
    <xf numFmtId="165" fontId="18" fillId="3" borderId="102" xfId="2" applyNumberFormat="1" applyFont="1" applyFill="1" applyBorder="1" applyAlignment="1">
      <alignment horizontal="right" vertical="center" indent="2"/>
    </xf>
    <xf numFmtId="196" fontId="18" fillId="0" borderId="1" xfId="6" applyNumberFormat="1" applyFont="1" applyFill="1" applyBorder="1" applyAlignment="1">
      <alignment horizontal="right" vertical="center" indent="5"/>
    </xf>
    <xf numFmtId="196" fontId="18" fillId="3" borderId="1" xfId="6" applyNumberFormat="1" applyFont="1" applyFill="1" applyBorder="1" applyAlignment="1">
      <alignment horizontal="right" vertical="center" indent="5"/>
    </xf>
    <xf numFmtId="0" fontId="23" fillId="0" borderId="0" xfId="13" applyAlignment="1">
      <alignment vertical="center"/>
    </xf>
    <xf numFmtId="5" fontId="18" fillId="3" borderId="13" xfId="4" applyNumberFormat="1" applyFont="1" applyFill="1" applyBorder="1" applyAlignment="1">
      <alignment horizontal="right" vertical="center" indent="5"/>
    </xf>
    <xf numFmtId="5" fontId="18" fillId="3" borderId="0" xfId="4" applyNumberFormat="1" applyFont="1" applyFill="1" applyBorder="1" applyAlignment="1">
      <alignment horizontal="right" vertical="center" indent="5"/>
    </xf>
    <xf numFmtId="5" fontId="18" fillId="3" borderId="0" xfId="4" applyNumberFormat="1" applyFont="1" applyFill="1" applyBorder="1" applyAlignment="1">
      <alignment horizontal="right" vertical="center" indent="6"/>
    </xf>
    <xf numFmtId="5" fontId="18" fillId="0" borderId="13" xfId="4" applyNumberFormat="1" applyFont="1" applyFill="1" applyBorder="1" applyAlignment="1">
      <alignment horizontal="right" vertical="center" indent="5"/>
    </xf>
    <xf numFmtId="5" fontId="18" fillId="0" borderId="0" xfId="4" applyNumberFormat="1" applyFont="1" applyFill="1" applyBorder="1" applyAlignment="1">
      <alignment horizontal="right" vertical="center" indent="5"/>
    </xf>
    <xf numFmtId="5" fontId="18" fillId="0" borderId="0" xfId="4" applyNumberFormat="1" applyFont="1" applyFill="1" applyBorder="1" applyAlignment="1">
      <alignment horizontal="right" vertical="center" indent="6"/>
    </xf>
    <xf numFmtId="5" fontId="18" fillId="3" borderId="27" xfId="2" applyNumberFormat="1" applyFont="1" applyFill="1" applyBorder="1" applyAlignment="1">
      <alignment horizontal="right" vertical="center" indent="5"/>
    </xf>
    <xf numFmtId="5" fontId="18" fillId="3" borderId="26" xfId="2" applyNumberFormat="1" applyFont="1" applyFill="1" applyBorder="1" applyAlignment="1">
      <alignment horizontal="right" vertical="center" indent="5"/>
    </xf>
    <xf numFmtId="5" fontId="18" fillId="3" borderId="26" xfId="2" applyNumberFormat="1" applyFont="1" applyFill="1" applyBorder="1" applyAlignment="1">
      <alignment horizontal="right" vertical="center" indent="6"/>
    </xf>
    <xf numFmtId="5" fontId="18" fillId="3" borderId="0" xfId="2" applyNumberFormat="1" applyFont="1" applyFill="1" applyAlignment="1">
      <alignment horizontal="right" vertical="center" indent="5"/>
    </xf>
    <xf numFmtId="5" fontId="18" fillId="0" borderId="0" xfId="2" applyNumberFormat="1" applyFont="1" applyAlignment="1">
      <alignment horizontal="right" vertical="center" indent="5"/>
    </xf>
    <xf numFmtId="0" fontId="80" fillId="0" borderId="0" xfId="2" applyFont="1" applyAlignment="1">
      <alignment vertical="top"/>
    </xf>
    <xf numFmtId="0" fontId="72" fillId="0" borderId="0" xfId="2" applyFont="1" applyAlignment="1">
      <alignment vertical="top" wrapText="1"/>
    </xf>
    <xf numFmtId="5" fontId="18" fillId="3" borderId="17" xfId="4" applyNumberFormat="1" applyFont="1" applyFill="1" applyBorder="1" applyAlignment="1">
      <alignment horizontal="right" vertical="center" indent="5"/>
    </xf>
    <xf numFmtId="5" fontId="18" fillId="3" borderId="8" xfId="4" applyNumberFormat="1" applyFont="1" applyFill="1" applyBorder="1" applyAlignment="1">
      <alignment horizontal="right" vertical="center" indent="5"/>
    </xf>
    <xf numFmtId="165" fontId="18" fillId="3" borderId="8" xfId="4" applyNumberFormat="1" applyFont="1" applyFill="1" applyBorder="1" applyAlignment="1">
      <alignment horizontal="right" vertical="center" indent="3"/>
    </xf>
    <xf numFmtId="165" fontId="18" fillId="3" borderId="8" xfId="4" applyNumberFormat="1" applyFont="1" applyFill="1" applyBorder="1" applyAlignment="1">
      <alignment horizontal="right" vertical="center" indent="5"/>
    </xf>
    <xf numFmtId="194" fontId="8" fillId="3" borderId="16" xfId="2" applyNumberFormat="1" applyFont="1" applyFill="1" applyBorder="1" applyAlignment="1">
      <alignment horizontal="center" vertical="center" wrapText="1"/>
    </xf>
    <xf numFmtId="5" fontId="18" fillId="0" borderId="13" xfId="2" applyNumberFormat="1" applyFont="1" applyBorder="1" applyAlignment="1">
      <alignment horizontal="right" vertical="center" indent="5"/>
    </xf>
    <xf numFmtId="165" fontId="18" fillId="0" borderId="0" xfId="4" applyNumberFormat="1" applyFont="1" applyFill="1" applyBorder="1" applyAlignment="1">
      <alignment horizontal="right" vertical="center" indent="5"/>
    </xf>
    <xf numFmtId="194" fontId="8" fillId="0" borderId="12" xfId="2" applyNumberFormat="1" applyFont="1" applyBorder="1" applyAlignment="1">
      <alignment horizontal="center" vertical="center" wrapText="1"/>
    </xf>
    <xf numFmtId="5" fontId="18" fillId="3" borderId="13" xfId="2" applyNumberFormat="1" applyFont="1" applyFill="1" applyBorder="1" applyAlignment="1">
      <alignment horizontal="right" vertical="center" indent="5"/>
    </xf>
    <xf numFmtId="165" fontId="18" fillId="3" borderId="0" xfId="4" applyNumberFormat="1" applyFont="1" applyFill="1" applyBorder="1" applyAlignment="1">
      <alignment horizontal="right" vertical="center" indent="5"/>
    </xf>
    <xf numFmtId="194" fontId="8" fillId="3" borderId="12" xfId="2" applyNumberFormat="1" applyFont="1" applyFill="1" applyBorder="1" applyAlignment="1">
      <alignment horizontal="center" vertical="center" wrapText="1"/>
    </xf>
    <xf numFmtId="5" fontId="18" fillId="0" borderId="0" xfId="4" applyNumberFormat="1" applyFont="1" applyFill="1" applyBorder="1" applyAlignment="1">
      <alignment horizontal="right" vertical="center" indent="3"/>
    </xf>
    <xf numFmtId="5" fontId="18" fillId="3" borderId="0" xfId="4" applyNumberFormat="1" applyFont="1" applyFill="1" applyBorder="1" applyAlignment="1">
      <alignment horizontal="right" vertical="center" indent="3"/>
    </xf>
    <xf numFmtId="0" fontId="99" fillId="0" borderId="0" xfId="2" applyFont="1" applyAlignment="1">
      <alignment vertical="center"/>
    </xf>
    <xf numFmtId="5" fontId="18" fillId="3" borderId="27" xfId="4" applyNumberFormat="1" applyFont="1" applyFill="1" applyBorder="1" applyAlignment="1">
      <alignment horizontal="right" vertical="center" indent="5"/>
    </xf>
    <xf numFmtId="5" fontId="18" fillId="3" borderId="26" xfId="4" applyNumberFormat="1" applyFont="1" applyFill="1" applyBorder="1" applyAlignment="1">
      <alignment horizontal="right" vertical="center" indent="5"/>
    </xf>
    <xf numFmtId="164" fontId="18" fillId="3" borderId="26" xfId="4" applyNumberFormat="1" applyFont="1" applyFill="1" applyBorder="1" applyAlignment="1">
      <alignment horizontal="right" vertical="center" indent="3"/>
    </xf>
    <xf numFmtId="165" fontId="18" fillId="3" borderId="26" xfId="4" applyNumberFormat="1" applyFont="1" applyFill="1" applyBorder="1" applyAlignment="1">
      <alignment horizontal="right" vertical="center" indent="5"/>
    </xf>
    <xf numFmtId="194" fontId="8" fillId="3" borderId="25" xfId="2" applyNumberFormat="1" applyFont="1" applyFill="1" applyBorder="1" applyAlignment="1">
      <alignment horizontal="center" vertical="center"/>
    </xf>
    <xf numFmtId="164" fontId="26" fillId="5" borderId="23" xfId="5" applyNumberFormat="1" applyFont="1" applyFill="1" applyBorder="1" applyAlignment="1">
      <alignment horizontal="right" vertical="center" indent="3"/>
    </xf>
    <xf numFmtId="194" fontId="26" fillId="5" borderId="23" xfId="4" applyNumberFormat="1" applyFont="1" applyFill="1" applyBorder="1" applyAlignment="1">
      <alignment horizontal="right" vertical="center" indent="2"/>
    </xf>
    <xf numFmtId="194" fontId="26" fillId="5" borderId="23" xfId="4" applyNumberFormat="1" applyFont="1" applyFill="1" applyBorder="1" applyAlignment="1">
      <alignment horizontal="right" vertical="center" indent="3"/>
    </xf>
    <xf numFmtId="164" fontId="26" fillId="5" borderId="23" xfId="4" applyNumberFormat="1" applyFont="1" applyFill="1" applyBorder="1" applyAlignment="1">
      <alignment horizontal="right" vertical="center" indent="3"/>
    </xf>
    <xf numFmtId="165" fontId="18" fillId="14" borderId="0" xfId="16" applyNumberFormat="1" applyFont="1" applyFill="1" applyBorder="1" applyAlignment="1">
      <alignment horizontal="right" vertical="center" indent="3"/>
    </xf>
    <xf numFmtId="194" fontId="18" fillId="14" borderId="0" xfId="8" quotePrefix="1" applyNumberFormat="1" applyFont="1" applyFill="1" applyAlignment="1">
      <alignment horizontal="right" vertical="center" indent="2"/>
    </xf>
    <xf numFmtId="165" fontId="18" fillId="14" borderId="0" xfId="16" quotePrefix="1" applyNumberFormat="1" applyFont="1" applyFill="1" applyBorder="1" applyAlignment="1">
      <alignment horizontal="right" vertical="center" indent="3"/>
    </xf>
    <xf numFmtId="194" fontId="18" fillId="14" borderId="0" xfId="16" quotePrefix="1" applyNumberFormat="1" applyFont="1" applyFill="1" applyBorder="1" applyAlignment="1">
      <alignment horizontal="right" vertical="center" indent="3"/>
    </xf>
    <xf numFmtId="49" fontId="18" fillId="14" borderId="0" xfId="16" applyNumberFormat="1" applyFont="1" applyFill="1" applyBorder="1" applyAlignment="1">
      <alignment horizontal="right" vertical="center" indent="3"/>
    </xf>
    <xf numFmtId="194" fontId="8" fillId="3" borderId="12" xfId="2" quotePrefix="1" applyNumberFormat="1" applyFont="1" applyFill="1" applyBorder="1" applyAlignment="1">
      <alignment horizontal="center" vertical="center"/>
    </xf>
    <xf numFmtId="194" fontId="18" fillId="0" borderId="0" xfId="2" quotePrefix="1" applyNumberFormat="1" applyFont="1" applyAlignment="1">
      <alignment horizontal="right" vertical="center" indent="2"/>
    </xf>
    <xf numFmtId="194" fontId="18" fillId="0" borderId="0" xfId="4" quotePrefix="1" applyNumberFormat="1" applyFont="1" applyFill="1" applyBorder="1" applyAlignment="1">
      <alignment horizontal="right" vertical="center" indent="3"/>
    </xf>
    <xf numFmtId="165" fontId="2" fillId="0" borderId="0" xfId="2" applyNumberFormat="1" applyAlignment="1">
      <alignment horizontal="right" vertical="center" indent="3"/>
    </xf>
    <xf numFmtId="194" fontId="8" fillId="0" borderId="12" xfId="2" quotePrefix="1" applyNumberFormat="1" applyFont="1" applyBorder="1" applyAlignment="1">
      <alignment horizontal="center" vertical="center"/>
    </xf>
    <xf numFmtId="194" fontId="18" fillId="3" borderId="0" xfId="2" quotePrefix="1" applyNumberFormat="1" applyFont="1" applyFill="1" applyAlignment="1">
      <alignment horizontal="right" vertical="center" indent="2"/>
    </xf>
    <xf numFmtId="194" fontId="18" fillId="3" borderId="0" xfId="4" quotePrefix="1" applyNumberFormat="1" applyFont="1" applyFill="1" applyBorder="1" applyAlignment="1">
      <alignment horizontal="right" vertical="center" indent="3"/>
    </xf>
    <xf numFmtId="165" fontId="2" fillId="3" borderId="0" xfId="2" applyNumberFormat="1" applyFill="1" applyAlignment="1">
      <alignment horizontal="right" vertical="center" indent="3"/>
    </xf>
    <xf numFmtId="194" fontId="18" fillId="3" borderId="0" xfId="2" applyNumberFormat="1" applyFont="1" applyFill="1" applyAlignment="1">
      <alignment horizontal="right" vertical="center" indent="2"/>
    </xf>
    <xf numFmtId="194" fontId="18" fillId="3" borderId="0" xfId="4" applyNumberFormat="1" applyFont="1" applyFill="1" applyBorder="1" applyAlignment="1">
      <alignment horizontal="right" vertical="center" indent="3"/>
    </xf>
    <xf numFmtId="194" fontId="18" fillId="0" borderId="0" xfId="2" applyNumberFormat="1" applyFont="1" applyAlignment="1">
      <alignment horizontal="right" vertical="center" indent="2"/>
    </xf>
    <xf numFmtId="194" fontId="18" fillId="0" borderId="0" xfId="4" applyNumberFormat="1" applyFont="1" applyFill="1" applyBorder="1" applyAlignment="1">
      <alignment horizontal="right" vertical="center" indent="3"/>
    </xf>
    <xf numFmtId="164" fontId="18" fillId="3" borderId="0" xfId="5" applyNumberFormat="1" applyFont="1" applyFill="1" applyBorder="1" applyAlignment="1">
      <alignment horizontal="right" vertical="center" indent="3"/>
    </xf>
    <xf numFmtId="164" fontId="18" fillId="3" borderId="0" xfId="4" quotePrefix="1" applyNumberFormat="1" applyFont="1" applyFill="1" applyBorder="1" applyAlignment="1">
      <alignment horizontal="right" vertical="center" indent="3"/>
    </xf>
    <xf numFmtId="7" fontId="21" fillId="0" borderId="0" xfId="2" applyNumberFormat="1" applyFont="1"/>
    <xf numFmtId="7" fontId="18" fillId="0" borderId="17" xfId="5" applyNumberFormat="1" applyFont="1" applyFill="1" applyBorder="1" applyAlignment="1">
      <alignment horizontal="right" vertical="center" indent="3"/>
    </xf>
    <xf numFmtId="7" fontId="18" fillId="0" borderId="8" xfId="5" applyNumberFormat="1" applyFont="1" applyFill="1" applyBorder="1" applyAlignment="1">
      <alignment horizontal="right" vertical="center" indent="3"/>
    </xf>
    <xf numFmtId="7" fontId="18" fillId="0" borderId="8" xfId="5" applyNumberFormat="1" applyFont="1" applyFill="1" applyBorder="1" applyAlignment="1">
      <alignment horizontal="left" vertical="center" wrapText="1"/>
    </xf>
    <xf numFmtId="0" fontId="8" fillId="0" borderId="16" xfId="2" applyFont="1" applyBorder="1" applyAlignment="1">
      <alignment horizontal="center" vertical="center" wrapText="1"/>
    </xf>
    <xf numFmtId="7" fontId="18" fillId="0" borderId="288" xfId="5" applyNumberFormat="1" applyFont="1" applyFill="1" applyBorder="1" applyAlignment="1">
      <alignment horizontal="right" vertical="center" indent="3"/>
    </xf>
    <xf numFmtId="7" fontId="18" fillId="0" borderId="289" xfId="5" applyNumberFormat="1" applyFont="1" applyFill="1" applyBorder="1" applyAlignment="1">
      <alignment horizontal="right" vertical="center" indent="3"/>
    </xf>
    <xf numFmtId="0" fontId="18" fillId="0" borderId="289" xfId="2" applyFont="1" applyBorder="1" applyAlignment="1">
      <alignment horizontal="left" vertical="center" wrapText="1"/>
    </xf>
    <xf numFmtId="0" fontId="8" fillId="0" borderId="290" xfId="2" applyFont="1" applyBorder="1" applyAlignment="1">
      <alignment horizontal="center" vertical="center" wrapText="1"/>
    </xf>
    <xf numFmtId="0" fontId="82" fillId="5" borderId="24" xfId="2" applyFont="1" applyFill="1" applyBorder="1" applyAlignment="1">
      <alignment horizontal="center" vertical="center" wrapText="1"/>
    </xf>
    <xf numFmtId="7" fontId="18" fillId="8" borderId="13" xfId="5" applyNumberFormat="1" applyFont="1" applyFill="1" applyBorder="1" applyAlignment="1">
      <alignment horizontal="center" vertical="center"/>
    </xf>
    <xf numFmtId="1" fontId="8" fillId="8" borderId="12" xfId="2" quotePrefix="1" applyNumberFormat="1" applyFont="1" applyFill="1" applyBorder="1" applyAlignment="1">
      <alignment horizontal="center" vertical="center"/>
    </xf>
    <xf numFmtId="7" fontId="18" fillId="3" borderId="13" xfId="5" applyNumberFormat="1" applyFont="1" applyFill="1" applyBorder="1" applyAlignment="1">
      <alignment horizontal="center" vertical="center"/>
    </xf>
    <xf numFmtId="1" fontId="8" fillId="3" borderId="12" xfId="2" quotePrefix="1" applyNumberFormat="1" applyFont="1" applyFill="1" applyBorder="1" applyAlignment="1">
      <alignment horizontal="center" vertical="center"/>
    </xf>
    <xf numFmtId="7" fontId="18" fillId="0" borderId="13" xfId="5" applyNumberFormat="1" applyFont="1" applyFill="1" applyBorder="1" applyAlignment="1">
      <alignment horizontal="center" vertical="center"/>
    </xf>
    <xf numFmtId="1" fontId="8" fillId="0" borderId="12" xfId="2" quotePrefix="1" applyNumberFormat="1" applyFont="1" applyBorder="1" applyAlignment="1">
      <alignment horizontal="center" vertical="center"/>
    </xf>
    <xf numFmtId="7" fontId="18" fillId="0" borderId="13" xfId="5" applyNumberFormat="1" applyFont="1" applyFill="1" applyBorder="1" applyAlignment="1">
      <alignment horizontal="center" vertical="center" wrapText="1"/>
    </xf>
    <xf numFmtId="7" fontId="18" fillId="3" borderId="27" xfId="5" applyNumberFormat="1" applyFont="1" applyFill="1" applyBorder="1" applyAlignment="1">
      <alignment horizontal="center" vertical="center"/>
    </xf>
    <xf numFmtId="0" fontId="28" fillId="5" borderId="24" xfId="2" applyFont="1" applyFill="1" applyBorder="1" applyAlignment="1">
      <alignment horizontal="center" vertical="center" wrapText="1"/>
    </xf>
    <xf numFmtId="0" fontId="15" fillId="0" borderId="0" xfId="0" applyFont="1"/>
    <xf numFmtId="3" fontId="8" fillId="7" borderId="167" xfId="4" applyNumberFormat="1" applyFont="1" applyFill="1" applyBorder="1" applyAlignment="1">
      <alignment horizontal="right" vertical="center" indent="1"/>
    </xf>
    <xf numFmtId="3" fontId="8" fillId="7" borderId="228" xfId="4" applyNumberFormat="1" applyFont="1" applyFill="1" applyBorder="1" applyAlignment="1">
      <alignment horizontal="right" vertical="center" indent="1"/>
    </xf>
    <xf numFmtId="0" fontId="94" fillId="0" borderId="0" xfId="2" applyFont="1" applyAlignment="1">
      <alignment horizontal="left" vertical="top" wrapText="1"/>
    </xf>
    <xf numFmtId="0" fontId="93" fillId="0" borderId="0" xfId="2" applyFont="1" applyAlignment="1">
      <alignment horizontal="left" vertical="top" wrapText="1"/>
    </xf>
    <xf numFmtId="168" fontId="104" fillId="0" borderId="0" xfId="2" applyNumberFormat="1" applyFont="1" applyAlignment="1">
      <alignment vertical="center"/>
    </xf>
    <xf numFmtId="39" fontId="2" fillId="0" borderId="0" xfId="2" applyNumberFormat="1"/>
    <xf numFmtId="165" fontId="18" fillId="0" borderId="11" xfId="4" quotePrefix="1" applyNumberFormat="1" applyFont="1" applyFill="1" applyBorder="1" applyAlignment="1">
      <alignment horizontal="right" vertical="center"/>
    </xf>
    <xf numFmtId="0" fontId="4" fillId="0" borderId="0" xfId="3" applyAlignment="1">
      <alignment horizontal="left" vertical="top" indent="1"/>
    </xf>
    <xf numFmtId="0" fontId="2" fillId="0" borderId="0" xfId="2" applyAlignment="1">
      <alignment horizontal="left"/>
    </xf>
    <xf numFmtId="168" fontId="18" fillId="0" borderId="13" xfId="6" quotePrefix="1" applyNumberFormat="1" applyFont="1" applyFill="1" applyBorder="1" applyAlignment="1">
      <alignment horizontal="right" vertical="center" indent="2"/>
    </xf>
    <xf numFmtId="5" fontId="18" fillId="3" borderId="13" xfId="2" applyNumberFormat="1" applyFont="1" applyFill="1" applyBorder="1" applyAlignment="1">
      <alignment horizontal="right" vertical="center" indent="2"/>
    </xf>
    <xf numFmtId="5" fontId="18" fillId="3" borderId="15" xfId="2" applyNumberFormat="1" applyFont="1" applyFill="1" applyBorder="1" applyAlignment="1">
      <alignment horizontal="right" vertical="center" indent="2"/>
    </xf>
    <xf numFmtId="5" fontId="18" fillId="0" borderId="13" xfId="2" applyNumberFormat="1" applyFont="1" applyBorder="1" applyAlignment="1">
      <alignment horizontal="right" vertical="center" indent="2"/>
    </xf>
    <xf numFmtId="5" fontId="97" fillId="3" borderId="0" xfId="2" applyNumberFormat="1" applyFont="1" applyFill="1" applyAlignment="1">
      <alignment horizontal="right" vertical="center" indent="2"/>
    </xf>
    <xf numFmtId="5" fontId="97" fillId="3" borderId="13" xfId="2" applyNumberFormat="1" applyFont="1" applyFill="1" applyBorder="1" applyAlignment="1">
      <alignment horizontal="right" vertical="center" indent="2"/>
    </xf>
    <xf numFmtId="5" fontId="98" fillId="0" borderId="0" xfId="2" applyNumberFormat="1" applyFont="1" applyAlignment="1">
      <alignment horizontal="right" vertical="center" indent="2"/>
    </xf>
    <xf numFmtId="5" fontId="98" fillId="0" borderId="13" xfId="2" applyNumberFormat="1" applyFont="1" applyBorder="1" applyAlignment="1">
      <alignment horizontal="right" vertical="center" indent="2"/>
    </xf>
    <xf numFmtId="168" fontId="18" fillId="0" borderId="13" xfId="14" applyNumberFormat="1" applyFont="1" applyFill="1" applyBorder="1" applyAlignment="1">
      <alignment horizontal="right" vertical="center" indent="3"/>
    </xf>
    <xf numFmtId="168" fontId="18" fillId="3" borderId="13" xfId="14" applyNumberFormat="1" applyFont="1" applyFill="1" applyBorder="1" applyAlignment="1">
      <alignment horizontal="right" vertical="center" indent="3"/>
    </xf>
    <xf numFmtId="5" fontId="8" fillId="0" borderId="0" xfId="2" applyNumberFormat="1" applyFont="1" applyAlignment="1">
      <alignment vertical="center"/>
    </xf>
    <xf numFmtId="0" fontId="102" fillId="0" borderId="0" xfId="2" applyFont="1"/>
    <xf numFmtId="196" fontId="18" fillId="0" borderId="1" xfId="6" applyNumberFormat="1" applyFont="1" applyFill="1" applyBorder="1" applyAlignment="1">
      <alignment horizontal="center" vertical="center"/>
    </xf>
    <xf numFmtId="5" fontId="18" fillId="3" borderId="11" xfId="2" applyNumberFormat="1" applyFont="1" applyFill="1" applyBorder="1" applyAlignment="1">
      <alignment horizontal="right" vertical="center" indent="2"/>
    </xf>
    <xf numFmtId="164" fontId="26" fillId="13" borderId="284" xfId="2" applyNumberFormat="1" applyFont="1" applyFill="1" applyBorder="1" applyAlignment="1">
      <alignment horizontal="right" vertical="center" indent="1"/>
    </xf>
    <xf numFmtId="0" fontId="103" fillId="0" borderId="0" xfId="2" applyFont="1"/>
    <xf numFmtId="164" fontId="5" fillId="0" borderId="0" xfId="2" applyNumberFormat="1" applyFont="1" applyAlignment="1">
      <alignment horizontal="left" vertical="center" indent="1"/>
    </xf>
    <xf numFmtId="0" fontId="103" fillId="0" borderId="0" xfId="2" applyFont="1" applyAlignment="1">
      <alignment vertical="center"/>
    </xf>
    <xf numFmtId="164" fontId="26" fillId="2" borderId="97" xfId="2" applyNumberFormat="1" applyFont="1" applyFill="1" applyBorder="1" applyAlignment="1">
      <alignment horizontal="right" vertical="center" indent="1"/>
    </xf>
    <xf numFmtId="164" fontId="26" fillId="2" borderId="68" xfId="2" applyNumberFormat="1" applyFont="1" applyFill="1" applyBorder="1" applyAlignment="1">
      <alignment horizontal="right" vertical="center" indent="1"/>
    </xf>
    <xf numFmtId="196" fontId="98" fillId="0" borderId="1" xfId="6" quotePrefix="1" applyNumberFormat="1" applyFont="1" applyFill="1" applyBorder="1" applyAlignment="1">
      <alignment horizontal="center" vertical="center"/>
    </xf>
    <xf numFmtId="0" fontId="5" fillId="0" borderId="0" xfId="0" applyFont="1"/>
    <xf numFmtId="0" fontId="74" fillId="0" borderId="0" xfId="0" applyFont="1"/>
    <xf numFmtId="167" fontId="102" fillId="0" borderId="0" xfId="1" applyNumberFormat="1" applyFont="1" applyFill="1"/>
    <xf numFmtId="167" fontId="102" fillId="0" borderId="0" xfId="2" applyNumberFormat="1" applyFont="1"/>
    <xf numFmtId="37" fontId="102" fillId="0" borderId="0" xfId="2" applyNumberFormat="1" applyFont="1"/>
    <xf numFmtId="7" fontId="8" fillId="0" borderId="0" xfId="2" applyNumberFormat="1" applyFont="1" applyAlignment="1">
      <alignment vertical="center"/>
    </xf>
    <xf numFmtId="0" fontId="7" fillId="0" borderId="0" xfId="0" applyFont="1" applyAlignment="1">
      <alignment horizontal="center"/>
    </xf>
    <xf numFmtId="0" fontId="26" fillId="2" borderId="66" xfId="12" applyFont="1" applyFill="1" applyBorder="1" applyAlignment="1">
      <alignment horizontal="center" vertical="center" wrapText="1"/>
    </xf>
    <xf numFmtId="167" fontId="7" fillId="0" borderId="0" xfId="1" applyNumberFormat="1" applyFont="1"/>
    <xf numFmtId="0" fontId="68" fillId="3" borderId="291" xfId="2" applyFont="1" applyFill="1" applyBorder="1" applyAlignment="1">
      <alignment horizontal="left" vertical="center" wrapText="1" indent="1"/>
    </xf>
    <xf numFmtId="0" fontId="36" fillId="3" borderId="292" xfId="2" applyFont="1" applyFill="1" applyBorder="1" applyAlignment="1">
      <alignment horizontal="left" vertical="center"/>
    </xf>
    <xf numFmtId="0" fontId="36" fillId="3" borderId="293" xfId="2" applyFont="1" applyFill="1" applyBorder="1" applyAlignment="1">
      <alignment horizontal="left" vertical="center"/>
    </xf>
    <xf numFmtId="187" fontId="2" fillId="0" borderId="0" xfId="2" applyNumberFormat="1" applyAlignment="1">
      <alignment vertical="center"/>
    </xf>
    <xf numFmtId="0" fontId="12" fillId="0" borderId="0" xfId="0" applyFont="1"/>
    <xf numFmtId="167" fontId="2" fillId="0" borderId="0" xfId="2" applyNumberFormat="1"/>
    <xf numFmtId="168" fontId="2" fillId="0" borderId="0" xfId="2" applyNumberFormat="1"/>
    <xf numFmtId="0" fontId="25" fillId="2" borderId="127" xfId="2" applyFont="1" applyFill="1" applyBorder="1" applyAlignment="1">
      <alignment horizontal="centerContinuous"/>
    </xf>
    <xf numFmtId="0" fontId="25" fillId="2" borderId="128" xfId="2" applyFont="1" applyFill="1" applyBorder="1" applyAlignment="1">
      <alignment horizontal="centerContinuous"/>
    </xf>
    <xf numFmtId="0" fontId="26" fillId="4" borderId="208" xfId="2" applyFont="1" applyFill="1" applyBorder="1" applyAlignment="1">
      <alignment horizontal="centerContinuous" vertical="top"/>
    </xf>
    <xf numFmtId="0" fontId="26" fillId="4" borderId="209" xfId="2" applyFont="1" applyFill="1" applyBorder="1" applyAlignment="1">
      <alignment horizontal="centerContinuous" vertical="top"/>
    </xf>
    <xf numFmtId="0" fontId="68" fillId="3" borderId="206" xfId="2" applyFont="1" applyFill="1" applyBorder="1" applyAlignment="1">
      <alignment horizontal="centerContinuous"/>
    </xf>
    <xf numFmtId="0" fontId="68" fillId="3" borderId="207" xfId="2" applyFont="1" applyFill="1" applyBorder="1" applyAlignment="1">
      <alignment horizontal="centerContinuous"/>
    </xf>
    <xf numFmtId="0" fontId="30" fillId="2" borderId="0" xfId="2" applyFont="1" applyFill="1" applyAlignment="1">
      <alignment horizontal="centerContinuous"/>
    </xf>
    <xf numFmtId="0" fontId="26" fillId="4" borderId="0" xfId="2" applyFont="1" applyFill="1" applyAlignment="1">
      <alignment horizontal="centerContinuous" vertical="center"/>
    </xf>
    <xf numFmtId="196" fontId="18" fillId="3" borderId="103" xfId="6" applyNumberFormat="1" applyFont="1" applyFill="1" applyBorder="1" applyAlignment="1">
      <alignment horizontal="right" vertical="center" indent="5"/>
    </xf>
    <xf numFmtId="196" fontId="26" fillId="2" borderId="97" xfId="6" applyNumberFormat="1" applyFont="1" applyFill="1" applyBorder="1" applyAlignment="1">
      <alignment horizontal="right" vertical="center" indent="5"/>
    </xf>
    <xf numFmtId="164" fontId="18" fillId="3" borderId="73" xfId="5" applyNumberFormat="1" applyFont="1" applyFill="1" applyBorder="1" applyAlignment="1">
      <alignment horizontal="right" vertical="center" indent="2"/>
    </xf>
    <xf numFmtId="196" fontId="18" fillId="0" borderId="13" xfId="6" applyNumberFormat="1" applyFont="1" applyFill="1" applyBorder="1" applyAlignment="1">
      <alignment horizontal="right" vertical="center" indent="5"/>
    </xf>
    <xf numFmtId="196" fontId="18" fillId="3" borderId="13" xfId="6" applyNumberFormat="1" applyFont="1" applyFill="1" applyBorder="1" applyAlignment="1">
      <alignment horizontal="right" vertical="center" indent="5"/>
    </xf>
    <xf numFmtId="196" fontId="18" fillId="3" borderId="110" xfId="6" applyNumberFormat="1" applyFont="1" applyFill="1" applyBorder="1" applyAlignment="1">
      <alignment horizontal="right" vertical="center" indent="5"/>
    </xf>
    <xf numFmtId="196" fontId="26" fillId="2" borderId="68" xfId="6" applyNumberFormat="1" applyFont="1" applyFill="1" applyBorder="1" applyAlignment="1">
      <alignment horizontal="right" vertical="center" indent="5"/>
    </xf>
    <xf numFmtId="0" fontId="26" fillId="2" borderId="240" xfId="2" applyFont="1" applyFill="1" applyBorder="1" applyAlignment="1">
      <alignment horizontal="center" vertical="center" wrapText="1"/>
    </xf>
    <xf numFmtId="5" fontId="18" fillId="0" borderId="245" xfId="0" applyNumberFormat="1" applyFont="1" applyBorder="1" applyAlignment="1">
      <alignment horizontal="right" vertical="center" indent="5"/>
    </xf>
    <xf numFmtId="5" fontId="18" fillId="0" borderId="246" xfId="15" applyNumberFormat="1" applyFont="1" applyFill="1" applyBorder="1" applyAlignment="1">
      <alignment horizontal="right" vertical="center" indent="5"/>
    </xf>
    <xf numFmtId="5" fontId="18" fillId="0" borderId="0" xfId="0" applyNumberFormat="1" applyFont="1" applyAlignment="1">
      <alignment horizontal="right" vertical="center" indent="4"/>
    </xf>
    <xf numFmtId="5" fontId="18" fillId="0" borderId="249" xfId="15" applyNumberFormat="1" applyFont="1" applyFill="1" applyBorder="1" applyAlignment="1">
      <alignment horizontal="right" vertical="center" indent="4"/>
    </xf>
    <xf numFmtId="194" fontId="8" fillId="14" borderId="248" xfId="2" applyNumberFormat="1" applyFont="1" applyFill="1" applyBorder="1" applyAlignment="1">
      <alignment horizontal="center" vertical="center"/>
    </xf>
    <xf numFmtId="5" fontId="18" fillId="14" borderId="124" xfId="0" applyNumberFormat="1" applyFont="1" applyFill="1" applyBorder="1" applyAlignment="1">
      <alignment horizontal="right" vertical="center" indent="4"/>
    </xf>
    <xf numFmtId="5" fontId="18" fillId="14" borderId="247" xfId="15" applyNumberFormat="1" applyFont="1" applyFill="1" applyBorder="1" applyAlignment="1">
      <alignment horizontal="right" vertical="center" indent="4"/>
    </xf>
    <xf numFmtId="165" fontId="5" fillId="0" borderId="0" xfId="2" applyNumberFormat="1" applyFont="1" applyAlignment="1">
      <alignment vertical="top" wrapText="1"/>
    </xf>
    <xf numFmtId="7" fontId="2" fillId="0" borderId="0" xfId="0" applyNumberFormat="1" applyFont="1"/>
    <xf numFmtId="0" fontId="8" fillId="3" borderId="16" xfId="2" applyFont="1" applyFill="1" applyBorder="1" applyAlignment="1">
      <alignment horizontal="center" vertical="center"/>
    </xf>
    <xf numFmtId="5" fontId="18" fillId="3" borderId="8" xfId="4" applyNumberFormat="1" applyFont="1" applyFill="1" applyBorder="1" applyAlignment="1">
      <alignment horizontal="right" vertical="center" indent="6"/>
    </xf>
    <xf numFmtId="5" fontId="18" fillId="3" borderId="8" xfId="2" applyNumberFormat="1" applyFont="1" applyFill="1" applyBorder="1" applyAlignment="1">
      <alignment horizontal="right" vertical="center" indent="5"/>
    </xf>
    <xf numFmtId="49" fontId="18" fillId="0" borderId="0" xfId="16" applyNumberFormat="1" applyFont="1" applyFill="1" applyBorder="1" applyAlignment="1">
      <alignment horizontal="right" vertical="center" indent="3"/>
    </xf>
    <xf numFmtId="5" fontId="8" fillId="0" borderId="0" xfId="14" applyNumberFormat="1" applyFont="1" applyAlignment="1">
      <alignment horizontal="right" indent="3"/>
    </xf>
    <xf numFmtId="164" fontId="11" fillId="0" borderId="0" xfId="2" applyNumberFormat="1" applyFont="1"/>
    <xf numFmtId="5" fontId="18" fillId="3" borderId="8" xfId="2" applyNumberFormat="1" applyFont="1" applyFill="1" applyBorder="1" applyAlignment="1">
      <alignment horizontal="right" vertical="center" indent="2"/>
    </xf>
    <xf numFmtId="5" fontId="18" fillId="3" borderId="26" xfId="4" quotePrefix="1" applyNumberFormat="1" applyFont="1" applyFill="1" applyBorder="1" applyAlignment="1">
      <alignment horizontal="right" vertical="center" indent="2"/>
    </xf>
    <xf numFmtId="5" fontId="18" fillId="0" borderId="0" xfId="2" quotePrefix="1" applyNumberFormat="1" applyFont="1" applyAlignment="1">
      <alignment horizontal="right" vertical="center" indent="2"/>
    </xf>
    <xf numFmtId="5" fontId="18" fillId="3" borderId="0" xfId="2" quotePrefix="1" applyNumberFormat="1" applyFont="1" applyFill="1" applyAlignment="1">
      <alignment horizontal="right" vertical="center" indent="2"/>
    </xf>
    <xf numFmtId="5" fontId="18" fillId="3" borderId="0" xfId="4" applyNumberFormat="1" applyFont="1" applyFill="1" applyBorder="1" applyAlignment="1">
      <alignment horizontal="right" vertical="center" indent="2"/>
    </xf>
    <xf numFmtId="5" fontId="18" fillId="0" borderId="0" xfId="4" applyNumberFormat="1" applyFont="1" applyFill="1" applyBorder="1" applyAlignment="1">
      <alignment horizontal="right" vertical="center" indent="2"/>
    </xf>
    <xf numFmtId="5" fontId="18" fillId="3" borderId="26" xfId="4" quotePrefix="1" applyNumberFormat="1" applyFont="1" applyFill="1" applyBorder="1" applyAlignment="1">
      <alignment horizontal="right" vertical="center" indent="1"/>
    </xf>
    <xf numFmtId="5" fontId="18" fillId="0" borderId="0" xfId="2" quotePrefix="1" applyNumberFormat="1" applyFont="1" applyAlignment="1">
      <alignment horizontal="right" vertical="center" indent="1"/>
    </xf>
    <xf numFmtId="5" fontId="18" fillId="3" borderId="0" xfId="2" quotePrefix="1" applyNumberFormat="1" applyFont="1" applyFill="1" applyAlignment="1">
      <alignment horizontal="right" vertical="center" indent="1"/>
    </xf>
    <xf numFmtId="5" fontId="18" fillId="3" borderId="0" xfId="4" applyNumberFormat="1" applyFont="1" applyFill="1" applyBorder="1" applyAlignment="1">
      <alignment horizontal="right" vertical="center" indent="1"/>
    </xf>
    <xf numFmtId="5" fontId="18" fillId="3" borderId="8" xfId="2" applyNumberFormat="1" applyFont="1" applyFill="1" applyBorder="1" applyAlignment="1">
      <alignment horizontal="right" vertical="center" indent="1"/>
    </xf>
    <xf numFmtId="196" fontId="8" fillId="0" borderId="0" xfId="2" applyNumberFormat="1" applyFont="1"/>
    <xf numFmtId="196" fontId="2" fillId="0" borderId="0" xfId="2" applyNumberFormat="1"/>
    <xf numFmtId="43" fontId="2" fillId="0" borderId="0" xfId="1" applyFont="1"/>
    <xf numFmtId="199" fontId="8" fillId="0" borderId="0" xfId="2" applyNumberFormat="1" applyFont="1" applyAlignment="1">
      <alignment horizontal="right" vertical="center" indent="1"/>
    </xf>
    <xf numFmtId="165" fontId="2" fillId="0" borderId="6" xfId="2" applyNumberFormat="1" applyBorder="1" applyAlignment="1">
      <alignment horizontal="right" vertical="center" indent="2"/>
    </xf>
    <xf numFmtId="195" fontId="11" fillId="0" borderId="0" xfId="2" applyNumberFormat="1" applyFont="1"/>
    <xf numFmtId="0" fontId="18" fillId="14" borderId="0" xfId="16" applyNumberFormat="1" applyFont="1" applyFill="1" applyBorder="1" applyAlignment="1">
      <alignment horizontal="right" vertical="center" indent="3"/>
    </xf>
    <xf numFmtId="0" fontId="9" fillId="0" borderId="0" xfId="2" quotePrefix="1" applyFont="1" applyAlignment="1">
      <alignment vertical="center" wrapText="1"/>
    </xf>
    <xf numFmtId="194" fontId="72" fillId="0" borderId="0" xfId="2" applyNumberFormat="1" applyFont="1" applyAlignment="1">
      <alignment horizontal="center" vertical="center"/>
    </xf>
    <xf numFmtId="194" fontId="72" fillId="0" borderId="0" xfId="2" applyNumberFormat="1" applyFont="1" applyAlignment="1">
      <alignment horizontal="center"/>
    </xf>
    <xf numFmtId="165" fontId="72" fillId="0" borderId="0" xfId="2" applyNumberFormat="1" applyFont="1" applyAlignment="1">
      <alignment horizontal="right" indent="3"/>
    </xf>
    <xf numFmtId="165" fontId="72" fillId="0" borderId="0" xfId="4" applyNumberFormat="1" applyFont="1" applyFill="1" applyBorder="1" applyAlignment="1">
      <alignment horizontal="right" indent="3"/>
    </xf>
    <xf numFmtId="0" fontId="105" fillId="0" borderId="0" xfId="2" applyFont="1"/>
    <xf numFmtId="165" fontId="72" fillId="0" borderId="0" xfId="4" applyNumberFormat="1" applyFont="1" applyFill="1" applyBorder="1" applyAlignment="1">
      <alignment horizontal="right" vertical="center" indent="3"/>
    </xf>
    <xf numFmtId="167" fontId="72" fillId="0" borderId="0" xfId="4" quotePrefix="1" applyNumberFormat="1" applyFont="1" applyFill="1" applyBorder="1" applyAlignment="1">
      <alignment horizontal="right" indent="1"/>
    </xf>
    <xf numFmtId="196" fontId="72" fillId="0" borderId="0" xfId="4" applyNumberFormat="1" applyFont="1" applyFill="1" applyBorder="1" applyAlignment="1">
      <alignment horizontal="right" indent="2"/>
    </xf>
    <xf numFmtId="165" fontId="72" fillId="0" borderId="0" xfId="5" applyNumberFormat="1" applyFont="1" applyFill="1" applyBorder="1" applyAlignment="1">
      <alignment horizontal="right" vertical="center" indent="1"/>
    </xf>
    <xf numFmtId="196" fontId="72" fillId="0" borderId="0" xfId="2" applyNumberFormat="1" applyFont="1" applyAlignment="1">
      <alignment horizontal="right" vertical="center" indent="2"/>
    </xf>
    <xf numFmtId="0" fontId="106" fillId="0" borderId="0" xfId="2" applyFont="1"/>
    <xf numFmtId="0" fontId="80" fillId="0" borderId="0" xfId="2" applyFont="1"/>
    <xf numFmtId="0" fontId="78" fillId="0" borderId="0" xfId="2" applyFont="1"/>
    <xf numFmtId="194" fontId="72" fillId="0" borderId="0" xfId="2" quotePrefix="1" applyNumberFormat="1" applyFont="1" applyAlignment="1">
      <alignment horizontal="center" vertical="center"/>
    </xf>
    <xf numFmtId="194" fontId="72" fillId="0" borderId="0" xfId="4" applyNumberFormat="1" applyFont="1" applyFill="1" applyBorder="1" applyAlignment="1">
      <alignment horizontal="center" vertical="center"/>
    </xf>
    <xf numFmtId="194" fontId="72" fillId="0" borderId="0" xfId="5" quotePrefix="1" applyNumberFormat="1" applyFont="1" applyFill="1" applyBorder="1" applyAlignment="1">
      <alignment horizontal="center" vertical="center"/>
    </xf>
    <xf numFmtId="194" fontId="77" fillId="0" borderId="0" xfId="2" applyNumberFormat="1" applyFont="1" applyAlignment="1">
      <alignment horizontal="center" vertical="center"/>
    </xf>
    <xf numFmtId="168" fontId="72" fillId="0" borderId="0" xfId="6" applyNumberFormat="1" applyFont="1" applyFill="1" applyBorder="1" applyAlignment="1">
      <alignment horizontal="center" vertical="center"/>
    </xf>
    <xf numFmtId="165" fontId="72" fillId="0" borderId="0" xfId="2" applyNumberFormat="1" applyFont="1" applyAlignment="1">
      <alignment horizontal="center"/>
    </xf>
    <xf numFmtId="165" fontId="72" fillId="0" borderId="0" xfId="4" quotePrefix="1" applyNumberFormat="1" applyFont="1" applyFill="1" applyBorder="1" applyAlignment="1">
      <alignment horizontal="right" indent="2"/>
    </xf>
    <xf numFmtId="165" fontId="72" fillId="0" borderId="0" xfId="4" applyNumberFormat="1" applyFont="1" applyFill="1" applyBorder="1" applyAlignment="1">
      <alignment horizontal="right" indent="2"/>
    </xf>
    <xf numFmtId="43" fontId="72" fillId="0" borderId="0" xfId="4" quotePrefix="1" applyFont="1" applyFill="1" applyBorder="1" applyAlignment="1">
      <alignment horizontal="right" indent="2"/>
    </xf>
    <xf numFmtId="165" fontId="72" fillId="0" borderId="0" xfId="2" applyNumberFormat="1" applyFont="1" applyAlignment="1">
      <alignment horizontal="right" indent="2"/>
    </xf>
    <xf numFmtId="196" fontId="72" fillId="0" borderId="0" xfId="6" applyNumberFormat="1" applyFont="1" applyFill="1" applyBorder="1" applyAlignment="1">
      <alignment horizontal="right" indent="3"/>
    </xf>
    <xf numFmtId="165" fontId="72" fillId="0" borderId="0" xfId="2" quotePrefix="1" applyNumberFormat="1" applyFont="1" applyAlignment="1">
      <alignment horizontal="right" vertical="center" indent="3"/>
    </xf>
    <xf numFmtId="165" fontId="72" fillId="0" borderId="0" xfId="2" applyNumberFormat="1" applyFont="1" applyAlignment="1">
      <alignment horizontal="right" vertical="center" indent="3"/>
    </xf>
    <xf numFmtId="196" fontId="72" fillId="0" borderId="0" xfId="6" applyNumberFormat="1" applyFont="1" applyFill="1" applyBorder="1" applyAlignment="1">
      <alignment horizontal="right" vertical="center" indent="3"/>
    </xf>
    <xf numFmtId="0" fontId="72" fillId="0" borderId="0" xfId="2" applyFont="1" applyAlignment="1">
      <alignment horizontal="center" vertical="center"/>
    </xf>
    <xf numFmtId="166" fontId="72" fillId="0" borderId="0" xfId="2" applyNumberFormat="1" applyFont="1" applyAlignment="1">
      <alignment horizontal="right" vertical="center"/>
    </xf>
    <xf numFmtId="168" fontId="72" fillId="0" borderId="0" xfId="6" applyNumberFormat="1" applyFont="1" applyFill="1" applyBorder="1" applyAlignment="1">
      <alignment horizontal="right" vertical="center"/>
    </xf>
    <xf numFmtId="0" fontId="72" fillId="0" borderId="0" xfId="2" applyFont="1" applyAlignment="1">
      <alignment horizontal="left" indent="1"/>
    </xf>
    <xf numFmtId="170" fontId="72" fillId="0" borderId="0" xfId="2" applyNumberFormat="1" applyFont="1"/>
    <xf numFmtId="168" fontId="72" fillId="0" borderId="0" xfId="6" applyNumberFormat="1" applyFont="1" applyFill="1" applyBorder="1" applyAlignment="1">
      <alignment horizontal="center"/>
    </xf>
    <xf numFmtId="170" fontId="72" fillId="0" borderId="0" xfId="2" applyNumberFormat="1" applyFont="1" applyAlignment="1">
      <alignment horizontal="right"/>
    </xf>
    <xf numFmtId="0" fontId="72" fillId="0" borderId="0" xfId="2" applyFont="1"/>
    <xf numFmtId="0" fontId="107" fillId="0" borderId="0" xfId="2" applyFont="1" applyAlignment="1">
      <alignment horizontal="left" vertical="top" wrapText="1"/>
    </xf>
    <xf numFmtId="0" fontId="72" fillId="0" borderId="0" xfId="2" applyFont="1" applyAlignment="1">
      <alignment horizontal="left" vertical="top" wrapText="1"/>
    </xf>
    <xf numFmtId="5" fontId="78" fillId="0" borderId="0" xfId="2" applyNumberFormat="1" applyFont="1"/>
    <xf numFmtId="0" fontId="77" fillId="0" borderId="0" xfId="2" applyFont="1"/>
    <xf numFmtId="165" fontId="108" fillId="0" borderId="0" xfId="5" applyNumberFormat="1" applyFont="1" applyFill="1" applyBorder="1" applyAlignment="1">
      <alignment horizontal="right" vertical="center"/>
    </xf>
    <xf numFmtId="196" fontId="109" fillId="0" borderId="0" xfId="6" applyNumberFormat="1" applyFont="1" applyFill="1" applyBorder="1" applyAlignment="1">
      <alignment horizontal="right" vertical="center"/>
    </xf>
    <xf numFmtId="164" fontId="109" fillId="0" borderId="0" xfId="5" applyNumberFormat="1" applyFont="1" applyFill="1" applyBorder="1" applyAlignment="1">
      <alignment horizontal="right" vertical="center"/>
    </xf>
    <xf numFmtId="196" fontId="78" fillId="0" borderId="0" xfId="2" quotePrefix="1" applyNumberFormat="1" applyFont="1" applyAlignment="1">
      <alignment horizontal="right" vertical="center"/>
    </xf>
    <xf numFmtId="164" fontId="109" fillId="0" borderId="0" xfId="2" applyNumberFormat="1" applyFont="1" applyAlignment="1">
      <alignment horizontal="right" vertical="center"/>
    </xf>
    <xf numFmtId="167" fontId="8" fillId="0" borderId="0" xfId="1" applyNumberFormat="1" applyFont="1"/>
    <xf numFmtId="0" fontId="26" fillId="5" borderId="23" xfId="16" applyNumberFormat="1" applyFont="1" applyFill="1" applyBorder="1" applyAlignment="1">
      <alignment horizontal="right" vertical="center" indent="3"/>
    </xf>
    <xf numFmtId="5" fontId="2" fillId="0" borderId="0" xfId="15" applyNumberFormat="1" applyFont="1" applyAlignment="1">
      <alignment vertical="top"/>
    </xf>
    <xf numFmtId="0" fontId="102" fillId="0" borderId="0" xfId="2" applyFont="1" applyAlignment="1">
      <alignment vertical="top"/>
    </xf>
    <xf numFmtId="0" fontId="77" fillId="0" borderId="0" xfId="0" applyFont="1" applyAlignment="1">
      <alignment vertical="center"/>
    </xf>
    <xf numFmtId="0" fontId="77" fillId="0" borderId="0" xfId="2" applyFont="1" applyAlignment="1">
      <alignment vertical="top"/>
    </xf>
    <xf numFmtId="167" fontId="77" fillId="0" borderId="0" xfId="1" applyNumberFormat="1" applyFont="1" applyAlignment="1">
      <alignment vertical="top"/>
    </xf>
    <xf numFmtId="164" fontId="77" fillId="0" borderId="0" xfId="2" applyNumberFormat="1" applyFont="1" applyAlignment="1">
      <alignment vertical="top"/>
    </xf>
    <xf numFmtId="0" fontId="72" fillId="0" borderId="0" xfId="2" applyFont="1" applyAlignment="1">
      <alignment horizontal="center" vertical="center" wrapText="1"/>
    </xf>
    <xf numFmtId="0" fontId="110" fillId="0" borderId="0" xfId="2" applyFont="1" applyAlignment="1">
      <alignment horizontal="center" vertical="center" wrapText="1"/>
    </xf>
    <xf numFmtId="7" fontId="110" fillId="0" borderId="0" xfId="5" applyNumberFormat="1" applyFont="1" applyFill="1" applyBorder="1" applyAlignment="1">
      <alignment horizontal="right" vertical="center" indent="3"/>
    </xf>
    <xf numFmtId="0" fontId="9" fillId="0" borderId="0" xfId="2" quotePrefix="1" applyFont="1" applyAlignment="1">
      <alignment horizontal="left" vertical="center"/>
    </xf>
    <xf numFmtId="5" fontId="18" fillId="14" borderId="124" xfId="0" applyNumberFormat="1" applyFont="1" applyFill="1" applyBorder="1" applyAlignment="1">
      <alignment horizontal="right" vertical="center" indent="5"/>
    </xf>
    <xf numFmtId="5" fontId="18" fillId="14" borderId="247" xfId="15" applyNumberFormat="1" applyFont="1" applyFill="1" applyBorder="1" applyAlignment="1">
      <alignment horizontal="right" vertical="center" indent="5"/>
    </xf>
    <xf numFmtId="0" fontId="26" fillId="2" borderId="302" xfId="2" applyFont="1" applyFill="1" applyBorder="1" applyAlignment="1">
      <alignment horizontal="center" vertical="center" wrapText="1"/>
    </xf>
    <xf numFmtId="0" fontId="26" fillId="2" borderId="303" xfId="2" applyFont="1" applyFill="1" applyBorder="1" applyAlignment="1">
      <alignment horizontal="center" vertical="center" wrapText="1"/>
    </xf>
    <xf numFmtId="0" fontId="26" fillId="2" borderId="304" xfId="2" applyFont="1" applyFill="1" applyBorder="1" applyAlignment="1">
      <alignment horizontal="center" vertical="center" wrapText="1"/>
    </xf>
    <xf numFmtId="0" fontId="26" fillId="2" borderId="305" xfId="2" applyFont="1" applyFill="1" applyBorder="1" applyAlignment="1">
      <alignment horizontal="center" vertical="center" wrapText="1"/>
    </xf>
    <xf numFmtId="43" fontId="2" fillId="0" borderId="0" xfId="1" applyFont="1" applyAlignment="1">
      <alignment horizontal="center"/>
    </xf>
    <xf numFmtId="197" fontId="2" fillId="0" borderId="0" xfId="1" applyNumberFormat="1" applyFont="1"/>
    <xf numFmtId="167" fontId="2" fillId="0" borderId="0" xfId="1" applyNumberFormat="1" applyFont="1"/>
    <xf numFmtId="194" fontId="26" fillId="2" borderId="98" xfId="2" applyNumberFormat="1" applyFont="1" applyFill="1" applyBorder="1" applyAlignment="1">
      <alignment horizontal="center" vertical="center"/>
    </xf>
    <xf numFmtId="165" fontId="26" fillId="2" borderId="67" xfId="0" applyNumberFormat="1" applyFont="1" applyFill="1" applyBorder="1" applyAlignment="1">
      <alignment horizontal="right" vertical="center" indent="2"/>
    </xf>
    <xf numFmtId="165" fontId="26" fillId="2" borderId="97" xfId="0" applyNumberFormat="1" applyFont="1" applyFill="1" applyBorder="1" applyAlignment="1">
      <alignment horizontal="right" vertical="center" indent="3"/>
    </xf>
    <xf numFmtId="165" fontId="72" fillId="0" borderId="21" xfId="2" applyNumberFormat="1" applyFont="1" applyBorder="1" applyAlignment="1">
      <alignment horizontal="right" indent="3"/>
    </xf>
    <xf numFmtId="165" fontId="9" fillId="0" borderId="0" xfId="2" applyNumberFormat="1" applyFont="1" applyAlignment="1">
      <alignment horizontal="right" indent="3"/>
    </xf>
    <xf numFmtId="165" fontId="9" fillId="0" borderId="0" xfId="4" applyNumberFormat="1" applyFont="1" applyFill="1" applyBorder="1" applyAlignment="1">
      <alignment horizontal="right" indent="3"/>
    </xf>
    <xf numFmtId="194" fontId="9" fillId="0" borderId="0" xfId="2" applyNumberFormat="1" applyFont="1" applyAlignment="1">
      <alignment horizontal="center"/>
    </xf>
    <xf numFmtId="0" fontId="13" fillId="0" borderId="0" xfId="2" applyFont="1" applyAlignment="1">
      <alignment vertical="center"/>
    </xf>
    <xf numFmtId="0" fontId="8" fillId="0" borderId="0" xfId="2" applyFont="1" applyAlignment="1">
      <alignment horizontal="left"/>
    </xf>
    <xf numFmtId="165" fontId="11" fillId="0" borderId="0" xfId="2" applyNumberFormat="1" applyFont="1" applyAlignment="1">
      <alignment horizontal="right" indent="2"/>
    </xf>
    <xf numFmtId="194" fontId="11" fillId="0" borderId="0" xfId="2" applyNumberFormat="1" applyFont="1" applyAlignment="1">
      <alignment horizontal="center"/>
    </xf>
    <xf numFmtId="165" fontId="11" fillId="0" borderId="0" xfId="4" applyNumberFormat="1" applyFont="1" applyFill="1" applyBorder="1" applyAlignment="1">
      <alignment horizontal="right" indent="2"/>
    </xf>
    <xf numFmtId="196" fontId="11" fillId="0" borderId="0" xfId="2" quotePrefix="1" applyNumberFormat="1" applyFont="1" applyAlignment="1">
      <alignment horizontal="right" indent="3"/>
    </xf>
    <xf numFmtId="9" fontId="26" fillId="2" borderId="311" xfId="2" applyNumberFormat="1" applyFont="1" applyFill="1" applyBorder="1" applyAlignment="1">
      <alignment horizontal="center" vertical="center"/>
    </xf>
    <xf numFmtId="0" fontId="13" fillId="0" borderId="0" xfId="2" applyFont="1" applyAlignment="1">
      <alignment horizontal="left" vertical="center"/>
    </xf>
    <xf numFmtId="0" fontId="84" fillId="0" borderId="0" xfId="2" applyFont="1" applyAlignment="1">
      <alignment horizontal="left" vertical="center"/>
    </xf>
    <xf numFmtId="10" fontId="2" fillId="0" borderId="0" xfId="14" applyNumberFormat="1" applyFont="1"/>
    <xf numFmtId="165" fontId="10" fillId="0" borderId="0" xfId="2" applyNumberFormat="1" applyFont="1" applyAlignment="1">
      <alignment horizontal="left" vertical="center"/>
    </xf>
    <xf numFmtId="196" fontId="18" fillId="0" borderId="13" xfId="6" applyNumberFormat="1" applyFont="1" applyFill="1" applyBorder="1" applyAlignment="1">
      <alignment horizontal="center" vertical="center"/>
    </xf>
    <xf numFmtId="0" fontId="42" fillId="0" borderId="0" xfId="2" applyFont="1"/>
    <xf numFmtId="0" fontId="42" fillId="0" borderId="0" xfId="2" applyFont="1" applyAlignment="1">
      <alignment vertical="center"/>
    </xf>
    <xf numFmtId="3" fontId="9" fillId="0" borderId="0" xfId="2" applyNumberFormat="1" applyFont="1" applyAlignment="1">
      <alignment vertical="center"/>
    </xf>
    <xf numFmtId="5" fontId="11" fillId="0" borderId="0" xfId="2" applyNumberFormat="1" applyFont="1" applyAlignment="1">
      <alignment vertical="center"/>
    </xf>
    <xf numFmtId="0" fontId="26" fillId="2" borderId="314" xfId="2" applyFont="1" applyFill="1" applyBorder="1" applyAlignment="1">
      <alignment horizontal="center" vertical="center"/>
    </xf>
    <xf numFmtId="0" fontId="26" fillId="2" borderId="317" xfId="2" applyFont="1" applyFill="1" applyBorder="1" applyAlignment="1">
      <alignment horizontal="center" vertical="center" wrapText="1"/>
    </xf>
    <xf numFmtId="0" fontId="26" fillId="2" borderId="318" xfId="2" applyFont="1" applyFill="1" applyBorder="1" applyAlignment="1">
      <alignment horizontal="center" vertical="center" wrapText="1"/>
    </xf>
    <xf numFmtId="0" fontId="8" fillId="3" borderId="12" xfId="2" applyFont="1" applyFill="1" applyBorder="1" applyAlignment="1">
      <alignment horizontal="left" vertical="center" wrapText="1" indent="1"/>
    </xf>
    <xf numFmtId="5" fontId="97" fillId="3" borderId="6" xfId="4" applyNumberFormat="1" applyFont="1" applyFill="1" applyBorder="1" applyAlignment="1">
      <alignment horizontal="right" vertical="center" indent="2"/>
    </xf>
    <xf numFmtId="0" fontId="12" fillId="0" borderId="0" xfId="2" applyFont="1"/>
    <xf numFmtId="165" fontId="97" fillId="0" borderId="0" xfId="5" applyNumberFormat="1" applyFont="1" applyFill="1" applyBorder="1" applyAlignment="1">
      <alignment horizontal="right" vertical="center"/>
    </xf>
    <xf numFmtId="196" fontId="111" fillId="0" borderId="0" xfId="6" applyNumberFormat="1" applyFont="1" applyFill="1" applyBorder="1" applyAlignment="1">
      <alignment horizontal="right" vertical="center"/>
    </xf>
    <xf numFmtId="164" fontId="111" fillId="0" borderId="0" xfId="5" applyNumberFormat="1" applyFont="1" applyFill="1" applyBorder="1" applyAlignment="1">
      <alignment horizontal="right" vertical="center"/>
    </xf>
    <xf numFmtId="196" fontId="11" fillId="0" borderId="0" xfId="2" quotePrefix="1" applyNumberFormat="1" applyFont="1" applyAlignment="1">
      <alignment horizontal="right" vertical="center"/>
    </xf>
    <xf numFmtId="164" fontId="111" fillId="0" borderId="0" xfId="2" applyNumberFormat="1" applyFont="1" applyAlignment="1">
      <alignment horizontal="right" vertical="center"/>
    </xf>
    <xf numFmtId="0" fontId="26" fillId="2" borderId="319" xfId="2" applyFont="1" applyFill="1" applyBorder="1" applyAlignment="1">
      <alignment horizontal="center" vertical="center" wrapText="1"/>
    </xf>
    <xf numFmtId="0" fontId="26" fillId="2" borderId="320" xfId="2" applyFont="1" applyFill="1" applyBorder="1" applyAlignment="1">
      <alignment horizontal="center" vertical="center" wrapText="1"/>
    </xf>
    <xf numFmtId="0" fontId="26" fillId="2" borderId="321" xfId="2" applyFont="1" applyFill="1" applyBorder="1" applyAlignment="1">
      <alignment horizontal="center" vertical="center" wrapText="1"/>
    </xf>
    <xf numFmtId="0" fontId="26" fillId="0" borderId="0" xfId="2" applyFont="1"/>
    <xf numFmtId="0" fontId="26" fillId="5" borderId="148" xfId="2" applyFont="1" applyFill="1" applyBorder="1" applyAlignment="1">
      <alignment horizontal="center" vertical="center" wrapText="1"/>
    </xf>
    <xf numFmtId="5" fontId="18" fillId="3" borderId="27" xfId="2" applyNumberFormat="1" applyFont="1" applyFill="1" applyBorder="1" applyAlignment="1">
      <alignment horizontal="right" vertical="center" indent="1"/>
    </xf>
    <xf numFmtId="5" fontId="18" fillId="3" borderId="17" xfId="2" applyNumberFormat="1" applyFont="1" applyFill="1" applyBorder="1" applyAlignment="1">
      <alignment horizontal="right" vertical="center" indent="1"/>
    </xf>
    <xf numFmtId="5" fontId="9" fillId="0" borderId="0" xfId="2" applyNumberFormat="1" applyFont="1"/>
    <xf numFmtId="0" fontId="26" fillId="5" borderId="8" xfId="0" applyFont="1" applyFill="1" applyBorder="1" applyAlignment="1">
      <alignment horizontal="center" vertical="center" wrapText="1"/>
    </xf>
    <xf numFmtId="0" fontId="37" fillId="5" borderId="8" xfId="2" applyFont="1" applyFill="1" applyBorder="1" applyAlignment="1">
      <alignment horizontal="center" vertical="center" wrapText="1"/>
    </xf>
    <xf numFmtId="49" fontId="102" fillId="0" borderId="0" xfId="16" applyNumberFormat="1" applyFont="1" applyFill="1" applyBorder="1" applyAlignment="1">
      <alignment horizontal="right" vertical="center" indent="3"/>
    </xf>
    <xf numFmtId="16" fontId="2" fillId="0" borderId="0" xfId="2" applyNumberFormat="1"/>
    <xf numFmtId="0" fontId="8" fillId="3" borderId="125" xfId="2" applyFont="1" applyFill="1" applyBorder="1" applyAlignment="1">
      <alignment horizontal="center" vertical="center"/>
    </xf>
    <xf numFmtId="170" fontId="18" fillId="3" borderId="124" xfId="2" applyNumberFormat="1" applyFont="1" applyFill="1" applyBorder="1" applyAlignment="1">
      <alignment horizontal="right" vertical="center"/>
    </xf>
    <xf numFmtId="170" fontId="18" fillId="3" borderId="126" xfId="2" applyNumberFormat="1" applyFont="1" applyFill="1" applyBorder="1" applyAlignment="1">
      <alignment vertical="center"/>
    </xf>
    <xf numFmtId="170" fontId="18" fillId="3" borderId="124" xfId="2" applyNumberFormat="1" applyFont="1" applyFill="1" applyBorder="1" applyAlignment="1">
      <alignment vertical="center"/>
    </xf>
    <xf numFmtId="168" fontId="18" fillId="3" borderId="124" xfId="6" applyNumberFormat="1" applyFont="1" applyFill="1" applyBorder="1" applyAlignment="1">
      <alignment horizontal="center" vertical="center"/>
    </xf>
    <xf numFmtId="168" fontId="18" fillId="3" borderId="126" xfId="6" applyNumberFormat="1" applyFont="1" applyFill="1" applyBorder="1" applyAlignment="1">
      <alignment horizontal="center" vertical="center"/>
    </xf>
    <xf numFmtId="3" fontId="18" fillId="3" borderId="85" xfId="2" applyNumberFormat="1" applyFont="1" applyFill="1" applyBorder="1" applyAlignment="1">
      <alignment horizontal="center" vertical="center"/>
    </xf>
    <xf numFmtId="168" fontId="18" fillId="3" borderId="14" xfId="2" applyNumberFormat="1" applyFont="1" applyFill="1" applyBorder="1" applyAlignment="1">
      <alignment horizontal="center" vertical="center"/>
    </xf>
    <xf numFmtId="168" fontId="18" fillId="3" borderId="11" xfId="2" applyNumberFormat="1" applyFont="1" applyFill="1" applyBorder="1" applyAlignment="1">
      <alignment horizontal="center" vertical="center"/>
    </xf>
    <xf numFmtId="168" fontId="18" fillId="3" borderId="86" xfId="2" applyNumberFormat="1" applyFont="1" applyFill="1" applyBorder="1" applyAlignment="1">
      <alignment horizontal="center" vertical="center"/>
    </xf>
    <xf numFmtId="168" fontId="18" fillId="3" borderId="15" xfId="2" applyNumberFormat="1" applyFont="1" applyFill="1" applyBorder="1" applyAlignment="1">
      <alignment horizontal="center" vertical="center"/>
    </xf>
    <xf numFmtId="10" fontId="21" fillId="0" borderId="0" xfId="2" applyNumberFormat="1" applyFont="1" applyAlignment="1">
      <alignment vertical="center"/>
    </xf>
    <xf numFmtId="3" fontId="18" fillId="0" borderId="18" xfId="2" applyNumberFormat="1" applyFont="1" applyBorder="1" applyAlignment="1">
      <alignment horizontal="center" vertical="center"/>
    </xf>
    <xf numFmtId="3" fontId="18" fillId="0" borderId="11" xfId="2" applyNumberFormat="1" applyFont="1" applyBorder="1" applyAlignment="1">
      <alignment horizontal="center" vertical="center"/>
    </xf>
    <xf numFmtId="186" fontId="18" fillId="0" borderId="19" xfId="2" applyNumberFormat="1" applyFont="1" applyBorder="1" applyAlignment="1">
      <alignment horizontal="right" vertical="center"/>
    </xf>
    <xf numFmtId="1" fontId="18" fillId="0" borderId="11" xfId="6" applyNumberFormat="1" applyFont="1" applyFill="1" applyBorder="1" applyAlignment="1">
      <alignment horizontal="center" vertical="center"/>
    </xf>
    <xf numFmtId="3" fontId="18" fillId="0" borderId="11" xfId="6" applyNumberFormat="1" applyFont="1" applyFill="1" applyBorder="1" applyAlignment="1">
      <alignment horizontal="center" vertical="center"/>
    </xf>
    <xf numFmtId="186" fontId="18" fillId="0" borderId="15" xfId="2" applyNumberFormat="1" applyFont="1" applyBorder="1" applyAlignment="1">
      <alignment horizontal="right" vertical="center"/>
    </xf>
    <xf numFmtId="186" fontId="18" fillId="3" borderId="0" xfId="2" applyNumberFormat="1" applyFont="1" applyFill="1" applyAlignment="1">
      <alignment horizontal="right" vertical="center"/>
    </xf>
    <xf numFmtId="1" fontId="8" fillId="0" borderId="14" xfId="2" applyNumberFormat="1" applyFont="1" applyBorder="1" applyAlignment="1">
      <alignment horizontal="center" vertical="center"/>
    </xf>
    <xf numFmtId="37" fontId="18" fillId="3" borderId="124" xfId="4" applyNumberFormat="1" applyFont="1" applyFill="1" applyBorder="1" applyAlignment="1">
      <alignment horizontal="center" vertical="center"/>
    </xf>
    <xf numFmtId="172" fontId="18" fillId="3" borderId="124" xfId="6" quotePrefix="1" applyNumberFormat="1" applyFont="1" applyFill="1" applyBorder="1" applyAlignment="1">
      <alignment horizontal="center" vertical="center"/>
    </xf>
    <xf numFmtId="0" fontId="8" fillId="3" borderId="107" xfId="2" applyFont="1" applyFill="1" applyBorder="1" applyAlignment="1">
      <alignment horizontal="center" vertical="center"/>
    </xf>
    <xf numFmtId="5" fontId="18" fillId="3" borderId="18" xfId="4" applyNumberFormat="1" applyFont="1" applyFill="1" applyBorder="1" applyAlignment="1">
      <alignment horizontal="right" vertical="center" indent="1"/>
    </xf>
    <xf numFmtId="168" fontId="18" fillId="3" borderId="19" xfId="6" applyNumberFormat="1" applyFont="1" applyFill="1" applyBorder="1" applyAlignment="1">
      <alignment horizontal="right" vertical="center" indent="2"/>
    </xf>
    <xf numFmtId="5" fontId="18" fillId="3" borderId="18" xfId="2" applyNumberFormat="1" applyFont="1" applyFill="1" applyBorder="1" applyAlignment="1">
      <alignment horizontal="right" vertical="center" indent="1"/>
    </xf>
    <xf numFmtId="168" fontId="18" fillId="3" borderId="19" xfId="6" applyNumberFormat="1" applyFont="1" applyFill="1" applyBorder="1" applyAlignment="1">
      <alignment horizontal="right" vertical="center" indent="1"/>
    </xf>
    <xf numFmtId="5" fontId="18" fillId="3" borderId="108" xfId="4" applyNumberFormat="1" applyFont="1" applyFill="1" applyBorder="1" applyAlignment="1">
      <alignment horizontal="right" vertical="center" indent="1"/>
    </xf>
    <xf numFmtId="9" fontId="18" fillId="3" borderId="11" xfId="14" applyFont="1" applyFill="1" applyBorder="1" applyAlignment="1">
      <alignment horizontal="right" vertical="center" indent="3"/>
    </xf>
    <xf numFmtId="10" fontId="18" fillId="3" borderId="15" xfId="14" applyNumberFormat="1" applyFont="1" applyFill="1" applyBorder="1" applyAlignment="1">
      <alignment horizontal="right" vertical="center" indent="3"/>
    </xf>
    <xf numFmtId="10" fontId="18" fillId="3" borderId="15" xfId="14" applyNumberFormat="1" applyFont="1" applyFill="1" applyBorder="1" applyAlignment="1">
      <alignment horizontal="right" vertical="center" indent="2"/>
    </xf>
    <xf numFmtId="9" fontId="18" fillId="3" borderId="11" xfId="14" applyFont="1" applyFill="1" applyBorder="1" applyAlignment="1">
      <alignment horizontal="right" vertical="center" indent="2"/>
    </xf>
    <xf numFmtId="5" fontId="18" fillId="3" borderId="11" xfId="2" applyNumberFormat="1" applyFont="1" applyFill="1" applyBorder="1" applyAlignment="1">
      <alignment horizontal="right" vertical="center" indent="1"/>
    </xf>
    <xf numFmtId="5" fontId="18" fillId="3" borderId="11" xfId="2" applyNumberFormat="1" applyFont="1" applyFill="1" applyBorder="1" applyAlignment="1">
      <alignment horizontal="right" vertical="center"/>
    </xf>
    <xf numFmtId="168" fontId="18" fillId="3" borderId="11" xfId="14" applyNumberFormat="1" applyFont="1" applyFill="1" applyBorder="1" applyAlignment="1">
      <alignment horizontal="right" vertical="center" indent="2"/>
    </xf>
    <xf numFmtId="7" fontId="18" fillId="0" borderId="11" xfId="2" applyNumberFormat="1" applyFont="1" applyBorder="1" applyAlignment="1">
      <alignment horizontal="right" vertical="center" indent="3"/>
    </xf>
    <xf numFmtId="5" fontId="8" fillId="0" borderId="0" xfId="14" applyNumberFormat="1" applyFont="1"/>
    <xf numFmtId="0" fontId="3" fillId="0" borderId="14" xfId="2" applyFont="1" applyBorder="1" applyAlignment="1">
      <alignment horizontal="center" vertical="center"/>
    </xf>
    <xf numFmtId="168" fontId="2" fillId="0" borderId="11" xfId="14" applyNumberFormat="1" applyFont="1" applyFill="1" applyBorder="1" applyAlignment="1">
      <alignment horizontal="right" vertical="center" indent="3"/>
    </xf>
    <xf numFmtId="168" fontId="2" fillId="0" borderId="11" xfId="14" applyNumberFormat="1" applyFont="1" applyFill="1" applyBorder="1" applyAlignment="1">
      <alignment horizontal="right" vertical="center" indent="5"/>
    </xf>
    <xf numFmtId="168" fontId="2" fillId="0" borderId="15" xfId="14" applyNumberFormat="1" applyFont="1" applyFill="1" applyBorder="1" applyAlignment="1">
      <alignment horizontal="right" vertical="center" indent="5"/>
    </xf>
    <xf numFmtId="168" fontId="2" fillId="0" borderId="11" xfId="14" applyNumberFormat="1" applyFont="1" applyFill="1" applyBorder="1" applyAlignment="1">
      <alignment horizontal="right" vertical="center" indent="4"/>
    </xf>
    <xf numFmtId="0" fontId="18" fillId="0" borderId="14" xfId="2" applyFont="1" applyBorder="1" applyAlignment="1">
      <alignment horizontal="right" vertical="center" indent="4"/>
    </xf>
    <xf numFmtId="37" fontId="18" fillId="0" borderId="11" xfId="14" applyNumberFormat="1" applyFont="1" applyFill="1" applyBorder="1" applyAlignment="1">
      <alignment horizontal="right" vertical="center" indent="3"/>
    </xf>
    <xf numFmtId="43" fontId="15" fillId="0" borderId="0" xfId="1" applyFont="1"/>
    <xf numFmtId="10" fontId="7" fillId="0" borderId="0" xfId="14" applyNumberFormat="1" applyFont="1"/>
    <xf numFmtId="170" fontId="18" fillId="3" borderId="8" xfId="2" applyNumberFormat="1" applyFont="1" applyFill="1" applyBorder="1" applyAlignment="1">
      <alignment horizontal="right" vertical="center"/>
    </xf>
    <xf numFmtId="170" fontId="18" fillId="3" borderId="8" xfId="2" applyNumberFormat="1" applyFont="1" applyFill="1" applyBorder="1" applyAlignment="1">
      <alignment horizontal="right" vertical="center" indent="1"/>
    </xf>
    <xf numFmtId="170" fontId="18" fillId="3" borderId="17" xfId="2" applyNumberFormat="1" applyFont="1" applyFill="1" applyBorder="1" applyAlignment="1">
      <alignment horizontal="right" vertical="center" indent="1"/>
    </xf>
    <xf numFmtId="3" fontId="18" fillId="3" borderId="8" xfId="2" applyNumberFormat="1" applyFont="1" applyFill="1" applyBorder="1" applyAlignment="1">
      <alignment horizontal="right" vertical="center" indent="4"/>
    </xf>
    <xf numFmtId="3" fontId="18" fillId="3" borderId="17" xfId="2" applyNumberFormat="1" applyFont="1" applyFill="1" applyBorder="1" applyAlignment="1">
      <alignment horizontal="right" vertical="center" indent="4"/>
    </xf>
    <xf numFmtId="10" fontId="18" fillId="3" borderId="17" xfId="4" applyNumberFormat="1" applyFont="1" applyFill="1" applyBorder="1" applyAlignment="1">
      <alignment horizontal="right" vertical="center" indent="2"/>
    </xf>
    <xf numFmtId="8" fontId="8" fillId="0" borderId="0" xfId="2" applyNumberFormat="1" applyFont="1"/>
    <xf numFmtId="9" fontId="18" fillId="3" borderId="8" xfId="6" applyFont="1" applyFill="1" applyBorder="1" applyAlignment="1">
      <alignment horizontal="right" vertical="center" indent="1"/>
    </xf>
    <xf numFmtId="167" fontId="73" fillId="0" borderId="0" xfId="1" applyNumberFormat="1" applyFont="1" applyFill="1" applyAlignment="1">
      <alignment vertical="center"/>
    </xf>
    <xf numFmtId="167" fontId="7" fillId="0" borderId="0" xfId="1" applyNumberFormat="1" applyFont="1" applyFill="1"/>
    <xf numFmtId="9" fontId="7" fillId="0" borderId="0" xfId="14" applyFont="1" applyFill="1"/>
    <xf numFmtId="0" fontId="7" fillId="0" borderId="0" xfId="0" applyFont="1" applyAlignment="1">
      <alignment horizontal="left"/>
    </xf>
    <xf numFmtId="2" fontId="18" fillId="0" borderId="242" xfId="1" applyNumberFormat="1" applyFont="1" applyFill="1" applyBorder="1" applyAlignment="1">
      <alignment horizontal="center" vertical="center"/>
    </xf>
    <xf numFmtId="2" fontId="18" fillId="0" borderId="243" xfId="1" applyNumberFormat="1" applyFont="1" applyFill="1" applyBorder="1" applyAlignment="1">
      <alignment horizontal="center" vertical="center"/>
    </xf>
    <xf numFmtId="172" fontId="18" fillId="3" borderId="8" xfId="6" quotePrefix="1" applyNumberFormat="1" applyFont="1" applyFill="1" applyBorder="1" applyAlignment="1">
      <alignment horizontal="right" vertical="center" indent="4"/>
    </xf>
    <xf numFmtId="168" fontId="18" fillId="3" borderId="17" xfId="6" applyNumberFormat="1" applyFont="1" applyFill="1" applyBorder="1" applyAlignment="1">
      <alignment horizontal="right" vertical="center" indent="4"/>
    </xf>
    <xf numFmtId="200" fontId="8" fillId="0" borderId="0" xfId="2" applyNumberFormat="1" applyFont="1"/>
    <xf numFmtId="9" fontId="18" fillId="3" borderId="8" xfId="6" applyFont="1" applyFill="1" applyBorder="1" applyAlignment="1">
      <alignment horizontal="center" vertical="center"/>
    </xf>
    <xf numFmtId="10" fontId="18" fillId="3" borderId="17" xfId="4" applyNumberFormat="1" applyFont="1" applyFill="1" applyBorder="1" applyAlignment="1">
      <alignment horizontal="center" vertical="center"/>
    </xf>
    <xf numFmtId="9" fontId="18" fillId="3" borderId="8" xfId="2" applyNumberFormat="1" applyFont="1" applyFill="1" applyBorder="1" applyAlignment="1">
      <alignment horizontal="center" vertical="center"/>
    </xf>
    <xf numFmtId="5" fontId="18" fillId="3" borderId="9" xfId="2" applyNumberFormat="1" applyFont="1" applyFill="1" applyBorder="1" applyAlignment="1">
      <alignment vertical="center"/>
    </xf>
    <xf numFmtId="168" fontId="18" fillId="3" borderId="10" xfId="2" applyNumberFormat="1" applyFont="1" applyFill="1" applyBorder="1" applyAlignment="1">
      <alignment horizontal="right" vertical="center" indent="3"/>
    </xf>
    <xf numFmtId="5" fontId="18" fillId="3" borderId="8" xfId="2" applyNumberFormat="1" applyFont="1" applyFill="1" applyBorder="1" applyAlignment="1">
      <alignment vertical="center"/>
    </xf>
    <xf numFmtId="168" fontId="18" fillId="3" borderId="17" xfId="2" applyNumberFormat="1" applyFont="1" applyFill="1" applyBorder="1" applyAlignment="1">
      <alignment horizontal="right" vertical="center" indent="3"/>
    </xf>
    <xf numFmtId="168" fontId="8" fillId="0" borderId="0" xfId="11" applyNumberFormat="1" applyFont="1"/>
    <xf numFmtId="10" fontId="8" fillId="0" borderId="0" xfId="11" applyNumberFormat="1" applyFont="1"/>
    <xf numFmtId="168" fontId="8" fillId="0" borderId="0" xfId="11" applyNumberFormat="1" applyFont="1" applyFill="1" applyBorder="1"/>
    <xf numFmtId="1" fontId="2" fillId="0" borderId="0" xfId="2" applyNumberFormat="1"/>
    <xf numFmtId="168" fontId="18" fillId="3" borderId="126" xfId="14" applyNumberFormat="1" applyFont="1" applyFill="1" applyBorder="1" applyAlignment="1">
      <alignment horizontal="center" vertical="center"/>
    </xf>
    <xf numFmtId="0" fontId="26" fillId="5" borderId="220" xfId="2" applyFont="1" applyFill="1" applyBorder="1" applyAlignment="1">
      <alignment horizontal="center" vertical="center" wrapText="1"/>
    </xf>
    <xf numFmtId="0" fontId="3" fillId="8" borderId="152" xfId="2" applyFont="1" applyFill="1" applyBorder="1" applyAlignment="1">
      <alignment horizontal="center" vertical="center" wrapText="1"/>
    </xf>
    <xf numFmtId="168" fontId="2" fillId="8" borderId="324" xfId="6" applyNumberFormat="1" applyFont="1" applyFill="1" applyBorder="1" applyAlignment="1">
      <alignment horizontal="right" vertical="center" indent="1"/>
    </xf>
    <xf numFmtId="3" fontId="8" fillId="7" borderId="325" xfId="4" applyNumberFormat="1" applyFont="1" applyFill="1" applyBorder="1" applyAlignment="1">
      <alignment horizontal="right" vertical="center" indent="1"/>
    </xf>
    <xf numFmtId="168" fontId="8" fillId="7" borderId="326" xfId="14" applyNumberFormat="1" applyFont="1" applyFill="1" applyBorder="1" applyAlignment="1">
      <alignment horizontal="right" vertical="center" indent="1"/>
    </xf>
    <xf numFmtId="0" fontId="3" fillId="8" borderId="327" xfId="2" applyFont="1" applyFill="1" applyBorder="1" applyAlignment="1">
      <alignment horizontal="right" vertical="center" wrapText="1" indent="1"/>
    </xf>
    <xf numFmtId="168" fontId="2" fillId="8" borderId="6" xfId="6" applyNumberFormat="1" applyFont="1" applyFill="1" applyBorder="1" applyAlignment="1">
      <alignment horizontal="right" vertical="center" indent="1"/>
    </xf>
    <xf numFmtId="168" fontId="8" fillId="7" borderId="201" xfId="14" applyNumberFormat="1" applyFont="1" applyFill="1" applyBorder="1" applyAlignment="1">
      <alignment horizontal="right" vertical="center" indent="1"/>
    </xf>
    <xf numFmtId="0" fontId="3" fillId="8" borderId="328" xfId="2" applyFont="1" applyFill="1" applyBorder="1" applyAlignment="1">
      <alignment horizontal="right" vertical="center" wrapText="1" indent="1"/>
    </xf>
    <xf numFmtId="168" fontId="8" fillId="7" borderId="220" xfId="14" applyNumberFormat="1" applyFont="1" applyFill="1" applyBorder="1" applyAlignment="1">
      <alignment horizontal="right" vertical="center" indent="1"/>
    </xf>
    <xf numFmtId="37" fontId="2" fillId="8" borderId="206" xfId="2" applyNumberFormat="1" applyFill="1" applyBorder="1" applyAlignment="1">
      <alignment horizontal="right" vertical="center" indent="1"/>
    </xf>
    <xf numFmtId="37" fontId="2" fillId="8" borderId="329" xfId="2" applyNumberFormat="1" applyFill="1" applyBorder="1" applyAlignment="1">
      <alignment horizontal="right" vertical="center" indent="1"/>
    </xf>
    <xf numFmtId="168" fontId="2" fillId="8" borderId="330" xfId="6" applyNumberFormat="1" applyFont="1" applyFill="1" applyBorder="1" applyAlignment="1">
      <alignment horizontal="right" vertical="center" wrapText="1" indent="1"/>
    </xf>
    <xf numFmtId="168" fontId="2" fillId="8" borderId="206" xfId="6" applyNumberFormat="1" applyFont="1" applyFill="1" applyBorder="1" applyAlignment="1">
      <alignment horizontal="right" vertical="center" wrapText="1" indent="1"/>
    </xf>
    <xf numFmtId="168" fontId="2" fillId="8" borderId="329" xfId="6" applyNumberFormat="1" applyFont="1" applyFill="1" applyBorder="1" applyAlignment="1">
      <alignment horizontal="right" vertical="center" wrapText="1" indent="1"/>
    </xf>
    <xf numFmtId="168" fontId="18" fillId="7" borderId="227" xfId="2" applyNumberFormat="1" applyFont="1" applyFill="1" applyBorder="1" applyAlignment="1">
      <alignment horizontal="right" vertical="center" indent="1"/>
    </xf>
    <xf numFmtId="0" fontId="26" fillId="5" borderId="220" xfId="2" applyFont="1" applyFill="1" applyBorder="1" applyAlignment="1">
      <alignment horizontal="center" vertical="center"/>
    </xf>
    <xf numFmtId="168" fontId="21" fillId="0" borderId="0" xfId="14" applyNumberFormat="1" applyFont="1"/>
    <xf numFmtId="7" fontId="7" fillId="0" borderId="0" xfId="2" applyNumberFormat="1" applyFont="1"/>
    <xf numFmtId="195" fontId="2" fillId="0" borderId="0" xfId="2" applyNumberFormat="1"/>
    <xf numFmtId="168" fontId="3" fillId="3" borderId="85" xfId="6" applyNumberFormat="1" applyFont="1" applyFill="1" applyBorder="1" applyAlignment="1">
      <alignment horizontal="right" vertical="center" indent="2"/>
    </xf>
    <xf numFmtId="168" fontId="2" fillId="0" borderId="85" xfId="6" applyNumberFormat="1" applyFont="1" applyFill="1" applyBorder="1" applyAlignment="1">
      <alignment horizontal="right" vertical="center" indent="2"/>
    </xf>
    <xf numFmtId="168" fontId="3" fillId="3" borderId="114" xfId="6" applyNumberFormat="1" applyFont="1" applyFill="1" applyBorder="1" applyAlignment="1">
      <alignment horizontal="right" vertical="center" indent="2"/>
    </xf>
    <xf numFmtId="0" fontId="23" fillId="0" borderId="0" xfId="13" applyFill="1" applyAlignment="1">
      <alignment horizontal="left" vertical="top" indent="1"/>
    </xf>
    <xf numFmtId="201" fontId="23" fillId="0" borderId="0" xfId="13" quotePrefix="1" applyNumberFormat="1" applyFill="1" applyAlignment="1">
      <alignment horizontal="left" vertical="top" indent="1"/>
    </xf>
    <xf numFmtId="0" fontId="23" fillId="0" borderId="0" xfId="13" applyFill="1" applyAlignment="1">
      <alignment horizontal="left" vertical="top" wrapText="1" indent="1"/>
    </xf>
    <xf numFmtId="168" fontId="18" fillId="0" borderId="6" xfId="2" applyNumberFormat="1" applyFont="1" applyBorder="1" applyAlignment="1">
      <alignment horizontal="center" vertical="center"/>
    </xf>
    <xf numFmtId="168" fontId="18" fillId="0" borderId="1" xfId="2" applyNumberFormat="1" applyFont="1" applyBorder="1" applyAlignment="1">
      <alignment horizontal="center" vertical="center"/>
    </xf>
    <xf numFmtId="168" fontId="18" fillId="3" borderId="6" xfId="2" applyNumberFormat="1" applyFont="1" applyFill="1" applyBorder="1" applyAlignment="1">
      <alignment horizontal="center" vertical="center"/>
    </xf>
    <xf numFmtId="168" fontId="18" fillId="3" borderId="0" xfId="2" applyNumberFormat="1" applyFont="1" applyFill="1" applyAlignment="1">
      <alignment horizontal="center" vertical="center"/>
    </xf>
    <xf numFmtId="168" fontId="18" fillId="3" borderId="1" xfId="2" applyNumberFormat="1" applyFont="1" applyFill="1" applyBorder="1" applyAlignment="1">
      <alignment horizontal="center" vertical="center"/>
    </xf>
    <xf numFmtId="168" fontId="18" fillId="3" borderId="13" xfId="2" applyNumberFormat="1" applyFont="1" applyFill="1" applyBorder="1" applyAlignment="1">
      <alignment horizontal="center" vertical="center"/>
    </xf>
    <xf numFmtId="168" fontId="18" fillId="3" borderId="18" xfId="2" applyNumberFormat="1" applyFont="1" applyFill="1" applyBorder="1" applyAlignment="1">
      <alignment horizontal="center" vertical="center"/>
    </xf>
    <xf numFmtId="168" fontId="18" fillId="3" borderId="19" xfId="2" applyNumberFormat="1" applyFont="1" applyFill="1" applyBorder="1" applyAlignment="1">
      <alignment horizontal="center" vertical="center"/>
    </xf>
    <xf numFmtId="10" fontId="2" fillId="0" borderId="0" xfId="14" applyNumberFormat="1" applyFont="1" applyAlignment="1">
      <alignment vertical="center"/>
    </xf>
    <xf numFmtId="2" fontId="2" fillId="0" borderId="0" xfId="2" applyNumberFormat="1"/>
    <xf numFmtId="10" fontId="8" fillId="0" borderId="0" xfId="2" applyNumberFormat="1" applyFont="1" applyAlignment="1">
      <alignment vertical="center"/>
    </xf>
    <xf numFmtId="168" fontId="2" fillId="0" borderId="0" xfId="14" applyNumberFormat="1" applyFont="1" applyFill="1" applyBorder="1"/>
    <xf numFmtId="181" fontId="8" fillId="0" borderId="0" xfId="14" applyNumberFormat="1" applyFont="1"/>
    <xf numFmtId="0" fontId="8" fillId="3" borderId="31" xfId="2" applyFont="1" applyFill="1" applyBorder="1" applyAlignment="1">
      <alignment horizontal="left" vertical="center" wrapText="1" indent="1"/>
    </xf>
    <xf numFmtId="3" fontId="18" fillId="3" borderId="155" xfId="5" applyNumberFormat="1" applyFont="1" applyFill="1" applyBorder="1" applyAlignment="1">
      <alignment horizontal="right" vertical="center" indent="2"/>
    </xf>
    <xf numFmtId="168" fontId="18" fillId="3" borderId="156" xfId="2" applyNumberFormat="1" applyFont="1" applyFill="1" applyBorder="1" applyAlignment="1">
      <alignment horizontal="right" vertical="center" indent="2"/>
    </xf>
    <xf numFmtId="3" fontId="18" fillId="3" borderId="33" xfId="5" applyNumberFormat="1" applyFont="1" applyFill="1" applyBorder="1" applyAlignment="1">
      <alignment vertical="center"/>
    </xf>
    <xf numFmtId="168" fontId="18" fillId="3" borderId="33" xfId="2" applyNumberFormat="1" applyFont="1" applyFill="1" applyBorder="1" applyAlignment="1">
      <alignment horizontal="right" vertical="center" indent="2"/>
    </xf>
    <xf numFmtId="5" fontId="18" fillId="3" borderId="155" xfId="4" applyNumberFormat="1" applyFont="1" applyFill="1" applyBorder="1" applyAlignment="1">
      <alignment horizontal="right" vertical="center"/>
    </xf>
    <xf numFmtId="3" fontId="18" fillId="3" borderId="33" xfId="4" applyNumberFormat="1" applyFont="1" applyFill="1" applyBorder="1" applyAlignment="1">
      <alignment horizontal="right" vertical="center"/>
    </xf>
    <xf numFmtId="5" fontId="18" fillId="3" borderId="33" xfId="4" applyNumberFormat="1" applyFont="1" applyFill="1" applyBorder="1" applyAlignment="1">
      <alignment horizontal="right" vertical="center"/>
    </xf>
    <xf numFmtId="168" fontId="26" fillId="5" borderId="154" xfId="6" quotePrefix="1" applyNumberFormat="1" applyFont="1" applyFill="1" applyBorder="1" applyAlignment="1">
      <alignment horizontal="center" vertical="center"/>
    </xf>
    <xf numFmtId="166" fontId="8" fillId="3" borderId="0" xfId="5" quotePrefix="1" applyNumberFormat="1" applyFont="1" applyFill="1" applyBorder="1" applyAlignment="1">
      <alignment horizontal="right" vertical="center"/>
    </xf>
    <xf numFmtId="168" fontId="26" fillId="2" borderId="82" xfId="6" applyNumberFormat="1" applyFont="1" applyFill="1" applyBorder="1" applyAlignment="1">
      <alignment horizontal="center" vertical="center"/>
    </xf>
    <xf numFmtId="0" fontId="102" fillId="0" borderId="0" xfId="2" applyFont="1" applyAlignment="1">
      <alignment vertical="center"/>
    </xf>
    <xf numFmtId="0" fontId="26" fillId="2" borderId="331" xfId="2" applyFont="1" applyFill="1" applyBorder="1" applyAlignment="1">
      <alignment horizontal="center" vertical="center" wrapText="1"/>
    </xf>
    <xf numFmtId="0" fontId="26" fillId="2" borderId="93" xfId="2" applyFont="1" applyFill="1" applyBorder="1" applyAlignment="1">
      <alignment horizontal="center" vertical="center"/>
    </xf>
    <xf numFmtId="9" fontId="8" fillId="0" borderId="0" xfId="14" applyFont="1"/>
    <xf numFmtId="166" fontId="18" fillId="3" borderId="0" xfId="2" applyNumberFormat="1" applyFont="1" applyFill="1" applyAlignment="1">
      <alignment horizontal="right" vertical="center" indent="2"/>
    </xf>
    <xf numFmtId="166" fontId="18" fillId="0" borderId="0" xfId="2" applyNumberFormat="1" applyFont="1" applyAlignment="1">
      <alignment horizontal="right" vertical="center" indent="2"/>
    </xf>
    <xf numFmtId="166" fontId="18" fillId="3" borderId="11" xfId="2" applyNumberFormat="1" applyFont="1" applyFill="1" applyBorder="1" applyAlignment="1">
      <alignment horizontal="right" vertical="center" indent="2"/>
    </xf>
    <xf numFmtId="200" fontId="2" fillId="0" borderId="0" xfId="2" applyNumberFormat="1"/>
    <xf numFmtId="167" fontId="8" fillId="0" borderId="0" xfId="1" applyNumberFormat="1" applyFont="1" applyFill="1"/>
    <xf numFmtId="5" fontId="5" fillId="0" borderId="0" xfId="2" applyNumberFormat="1" applyFont="1"/>
    <xf numFmtId="37" fontId="8" fillId="0" borderId="0" xfId="2" applyNumberFormat="1" applyFont="1"/>
    <xf numFmtId="37" fontId="8" fillId="0" borderId="0" xfId="0" applyNumberFormat="1" applyFont="1"/>
    <xf numFmtId="37" fontId="5" fillId="0" borderId="0" xfId="0" applyNumberFormat="1" applyFont="1"/>
    <xf numFmtId="43" fontId="74" fillId="0" borderId="0" xfId="1" applyFont="1" applyAlignment="1">
      <alignment vertical="center"/>
    </xf>
    <xf numFmtId="0" fontId="26" fillId="2" borderId="66" xfId="0" applyFont="1" applyFill="1" applyBorder="1" applyAlignment="1">
      <alignment horizontal="center" vertical="center"/>
    </xf>
    <xf numFmtId="168" fontId="11" fillId="0" borderId="0" xfId="14" applyNumberFormat="1" applyFont="1"/>
    <xf numFmtId="3" fontId="5" fillId="0" borderId="0" xfId="2" applyNumberFormat="1" applyFont="1"/>
    <xf numFmtId="0" fontId="9" fillId="0" borderId="0" xfId="2" applyFont="1" applyAlignment="1">
      <alignment horizontal="right"/>
    </xf>
    <xf numFmtId="0" fontId="2" fillId="0" borderId="0" xfId="2" applyAlignment="1">
      <alignment horizontal="right"/>
    </xf>
    <xf numFmtId="167" fontId="21" fillId="0" borderId="0" xfId="1" applyNumberFormat="1" applyFont="1" applyFill="1"/>
    <xf numFmtId="0" fontId="102" fillId="0" borderId="0" xfId="2" applyFont="1" applyAlignment="1">
      <alignment horizontal="right"/>
    </xf>
    <xf numFmtId="168" fontId="18" fillId="0" borderId="11" xfId="2" applyNumberFormat="1" applyFont="1" applyBorder="1" applyAlignment="1">
      <alignment horizontal="right" vertical="center" indent="4"/>
    </xf>
    <xf numFmtId="180" fontId="18" fillId="0" borderId="11" xfId="2" applyNumberFormat="1" applyFont="1" applyBorder="1" applyAlignment="1">
      <alignment horizontal="right" vertical="center" indent="3"/>
    </xf>
    <xf numFmtId="10" fontId="18" fillId="0" borderId="11" xfId="2" applyNumberFormat="1" applyFont="1" applyBorder="1" applyAlignment="1">
      <alignment horizontal="right" vertical="center" indent="3"/>
    </xf>
    <xf numFmtId="10" fontId="18" fillId="0" borderId="15" xfId="2" applyNumberFormat="1" applyFont="1" applyBorder="1" applyAlignment="1">
      <alignment horizontal="right" vertical="center" indent="3"/>
    </xf>
    <xf numFmtId="0" fontId="8" fillId="0" borderId="211" xfId="2" applyFont="1" applyBorder="1" applyAlignment="1">
      <alignment horizontal="left" vertical="center" wrapText="1" indent="3"/>
    </xf>
    <xf numFmtId="5" fontId="2" fillId="0" borderId="85" xfId="2" applyNumberFormat="1" applyBorder="1" applyAlignment="1">
      <alignment horizontal="right" vertical="center" indent="2"/>
    </xf>
    <xf numFmtId="5" fontId="2" fillId="0" borderId="212" xfId="2" applyNumberFormat="1" applyBorder="1" applyAlignment="1">
      <alignment horizontal="right" vertical="center" indent="2"/>
    </xf>
    <xf numFmtId="5" fontId="7" fillId="0" borderId="0" xfId="0" applyNumberFormat="1" applyFont="1"/>
    <xf numFmtId="0" fontId="3" fillId="0" borderId="211" xfId="2" applyFont="1" applyBorder="1" applyAlignment="1">
      <alignment horizontal="left" vertical="center" wrapText="1" indent="5"/>
    </xf>
    <xf numFmtId="164" fontId="2" fillId="0" borderId="85" xfId="2" applyNumberFormat="1" applyBorder="1" applyAlignment="1">
      <alignment horizontal="right" vertical="center" indent="2"/>
    </xf>
    <xf numFmtId="164" fontId="2" fillId="0" borderId="212" xfId="2" applyNumberFormat="1" applyBorder="1" applyAlignment="1">
      <alignment horizontal="right" vertical="center" indent="2"/>
    </xf>
    <xf numFmtId="0" fontId="3" fillId="0" borderId="211" xfId="2" applyFont="1" applyBorder="1" applyAlignment="1">
      <alignment horizontal="left" vertical="center" wrapText="1" indent="3"/>
    </xf>
    <xf numFmtId="37" fontId="2" fillId="0" borderId="85" xfId="2" applyNumberFormat="1" applyBorder="1" applyAlignment="1">
      <alignment horizontal="right" vertical="center" indent="2"/>
    </xf>
    <xf numFmtId="37" fontId="2" fillId="0" borderId="212" xfId="2" applyNumberFormat="1" applyBorder="1" applyAlignment="1">
      <alignment horizontal="right" vertical="center" indent="2"/>
    </xf>
    <xf numFmtId="0" fontId="2" fillId="0" borderId="85" xfId="2" applyBorder="1" applyAlignment="1">
      <alignment horizontal="right" vertical="center" indent="2"/>
    </xf>
    <xf numFmtId="3" fontId="2" fillId="0" borderId="85" xfId="2" applyNumberFormat="1" applyBorder="1" applyAlignment="1">
      <alignment horizontal="right" vertical="center" indent="2"/>
    </xf>
    <xf numFmtId="0" fontId="2" fillId="0" borderId="212" xfId="2" applyBorder="1" applyAlignment="1">
      <alignment horizontal="right" vertical="center" indent="2"/>
    </xf>
    <xf numFmtId="165" fontId="2" fillId="0" borderId="85" xfId="2" applyNumberFormat="1" applyBorder="1" applyAlignment="1">
      <alignment horizontal="right" vertical="center" indent="2"/>
    </xf>
    <xf numFmtId="165" fontId="2" fillId="0" borderId="212" xfId="2" applyNumberFormat="1" applyBorder="1" applyAlignment="1">
      <alignment horizontal="right" vertical="center" indent="2"/>
    </xf>
    <xf numFmtId="5" fontId="2" fillId="0" borderId="85" xfId="2" quotePrefix="1" applyNumberFormat="1" applyBorder="1" applyAlignment="1">
      <alignment horizontal="right" vertical="center" indent="2"/>
    </xf>
    <xf numFmtId="0" fontId="3" fillId="0" borderId="213" xfId="2" applyFont="1" applyBorder="1" applyAlignment="1">
      <alignment horizontal="left" vertical="center" wrapText="1" indent="3"/>
    </xf>
    <xf numFmtId="0" fontId="2" fillId="0" borderId="214" xfId="2" applyBorder="1" applyAlignment="1">
      <alignment horizontal="right" vertical="center" indent="2"/>
    </xf>
    <xf numFmtId="5" fontId="2" fillId="0" borderId="214" xfId="2" applyNumberFormat="1" applyBorder="1" applyAlignment="1">
      <alignment horizontal="right" vertical="center" indent="2"/>
    </xf>
    <xf numFmtId="5" fontId="2" fillId="0" borderId="215" xfId="2" applyNumberFormat="1" applyBorder="1" applyAlignment="1">
      <alignment horizontal="right" vertical="center" indent="2"/>
    </xf>
    <xf numFmtId="0" fontId="36" fillId="0" borderId="0" xfId="2" applyFont="1" applyAlignment="1">
      <alignment horizontal="left"/>
    </xf>
    <xf numFmtId="171" fontId="18" fillId="0" borderId="114" xfId="2" applyNumberFormat="1" applyFont="1" applyBorder="1" applyAlignment="1">
      <alignment horizontal="center" vertical="center"/>
    </xf>
    <xf numFmtId="8" fontId="18" fillId="0" borderId="114" xfId="2" applyNumberFormat="1" applyFont="1" applyBorder="1" applyAlignment="1">
      <alignment horizontal="center" vertical="center" wrapText="1"/>
    </xf>
    <xf numFmtId="166" fontId="18" fillId="0" borderId="114" xfId="2" applyNumberFormat="1" applyFont="1" applyBorder="1" applyAlignment="1">
      <alignment horizontal="center" vertical="center"/>
    </xf>
    <xf numFmtId="6" fontId="18" fillId="0" borderId="15" xfId="2" applyNumberFormat="1" applyFont="1" applyBorder="1" applyAlignment="1">
      <alignment horizontal="center" vertical="center"/>
    </xf>
    <xf numFmtId="1" fontId="8" fillId="0" borderId="16" xfId="2" quotePrefix="1" applyNumberFormat="1" applyFont="1" applyBorder="1" applyAlignment="1">
      <alignment horizontal="center" vertical="center"/>
    </xf>
    <xf numFmtId="7" fontId="18" fillId="0" borderId="17" xfId="5" applyNumberFormat="1" applyFont="1" applyFill="1" applyBorder="1" applyAlignment="1">
      <alignment horizontal="center" vertical="center"/>
    </xf>
    <xf numFmtId="7" fontId="18" fillId="3" borderId="11" xfId="4" applyNumberFormat="1" applyFont="1" applyFill="1" applyBorder="1" applyAlignment="1">
      <alignment horizontal="right" vertical="center" indent="6"/>
    </xf>
    <xf numFmtId="7" fontId="18" fillId="3" borderId="15" xfId="4" applyNumberFormat="1" applyFont="1" applyFill="1" applyBorder="1" applyAlignment="1">
      <alignment horizontal="right" vertical="center" indent="6"/>
    </xf>
    <xf numFmtId="0" fontId="18" fillId="0" borderId="0" xfId="2" applyFont="1" applyAlignment="1">
      <alignment horizontal="left" vertical="center" indent="3"/>
    </xf>
    <xf numFmtId="0" fontId="72" fillId="0" borderId="0" xfId="2" applyFont="1" applyAlignment="1">
      <alignment wrapText="1"/>
    </xf>
    <xf numFmtId="0" fontId="9" fillId="0" borderId="0" xfId="0" quotePrefix="1" applyFont="1" applyAlignment="1">
      <alignment vertical="center"/>
    </xf>
    <xf numFmtId="0" fontId="26" fillId="2" borderId="76" xfId="2" applyFont="1" applyFill="1" applyBorder="1" applyAlignment="1">
      <alignment horizontal="center" vertical="center" wrapText="1"/>
    </xf>
    <xf numFmtId="0" fontId="26" fillId="2" borderId="96" xfId="2" applyFont="1" applyFill="1" applyBorder="1" applyAlignment="1">
      <alignment horizontal="center" vertical="center" wrapText="1"/>
    </xf>
    <xf numFmtId="0" fontId="26" fillId="2" borderId="97" xfId="2" applyFont="1" applyFill="1" applyBorder="1" applyAlignment="1">
      <alignment horizontal="center" vertical="center" wrapText="1"/>
    </xf>
    <xf numFmtId="194" fontId="18" fillId="3" borderId="73" xfId="2" applyNumberFormat="1" applyFont="1" applyFill="1" applyBorder="1" applyAlignment="1">
      <alignment horizontal="right" vertical="center" indent="5"/>
    </xf>
    <xf numFmtId="194" fontId="18" fillId="0" borderId="0" xfId="2" applyNumberFormat="1" applyFont="1" applyAlignment="1">
      <alignment horizontal="right" vertical="center" indent="5"/>
    </xf>
    <xf numFmtId="194" fontId="18" fillId="3" borderId="0" xfId="2" applyNumberFormat="1" applyFont="1" applyFill="1" applyAlignment="1">
      <alignment horizontal="right" vertical="center" indent="5"/>
    </xf>
    <xf numFmtId="194" fontId="18" fillId="3" borderId="11" xfId="2" applyNumberFormat="1" applyFont="1" applyFill="1" applyBorder="1" applyAlignment="1">
      <alignment horizontal="right" vertical="center" indent="5"/>
    </xf>
    <xf numFmtId="194" fontId="18" fillId="3" borderId="73" xfId="2" applyNumberFormat="1" applyFont="1" applyFill="1" applyBorder="1" applyAlignment="1">
      <alignment horizontal="right" vertical="center" indent="6"/>
    </xf>
    <xf numFmtId="194" fontId="18" fillId="0" borderId="0" xfId="2" applyNumberFormat="1" applyFont="1" applyAlignment="1">
      <alignment horizontal="right" vertical="center" indent="6"/>
    </xf>
    <xf numFmtId="194" fontId="18" fillId="3" borderId="0" xfId="2" applyNumberFormat="1" applyFont="1" applyFill="1" applyAlignment="1">
      <alignment horizontal="right" vertical="center" indent="6"/>
    </xf>
    <xf numFmtId="194" fontId="18" fillId="3" borderId="11" xfId="2" applyNumberFormat="1" applyFont="1" applyFill="1" applyBorder="1" applyAlignment="1">
      <alignment horizontal="right" vertical="center" indent="6"/>
    </xf>
    <xf numFmtId="194" fontId="18" fillId="3" borderId="103" xfId="2" applyNumberFormat="1" applyFont="1" applyFill="1" applyBorder="1" applyAlignment="1">
      <alignment horizontal="right" vertical="center" indent="5"/>
    </xf>
    <xf numFmtId="194" fontId="18" fillId="0" borderId="1" xfId="2" applyNumberFormat="1" applyFont="1" applyBorder="1" applyAlignment="1">
      <alignment horizontal="right" vertical="center" indent="5"/>
    </xf>
    <xf numFmtId="194" fontId="18" fillId="3" borderId="1" xfId="2" applyNumberFormat="1" applyFont="1" applyFill="1" applyBorder="1" applyAlignment="1">
      <alignment horizontal="right" vertical="center" indent="5"/>
    </xf>
    <xf numFmtId="194" fontId="18" fillId="3" borderId="19" xfId="2" applyNumberFormat="1" applyFont="1" applyFill="1" applyBorder="1" applyAlignment="1">
      <alignment horizontal="right" vertical="center" indent="5"/>
    </xf>
    <xf numFmtId="165" fontId="26" fillId="2" borderId="96" xfId="4" applyNumberFormat="1" applyFont="1" applyFill="1" applyBorder="1" applyAlignment="1">
      <alignment horizontal="right" vertical="center" indent="1"/>
    </xf>
    <xf numFmtId="196" fontId="26" fillId="2" borderId="97" xfId="6" applyNumberFormat="1" applyFont="1" applyFill="1" applyBorder="1" applyAlignment="1">
      <alignment horizontal="right" vertical="center" indent="2"/>
    </xf>
    <xf numFmtId="164" fontId="26" fillId="2" borderId="96" xfId="2" applyNumberFormat="1" applyFont="1" applyFill="1" applyBorder="1" applyAlignment="1">
      <alignment horizontal="right" vertical="center" indent="1"/>
    </xf>
    <xf numFmtId="5" fontId="26" fillId="2" borderId="67" xfId="6" applyNumberFormat="1" applyFont="1" applyFill="1" applyBorder="1" applyAlignment="1">
      <alignment horizontal="right" vertical="center" indent="3"/>
    </xf>
    <xf numFmtId="5" fontId="26" fillId="2" borderId="68" xfId="6" applyNumberFormat="1" applyFont="1" applyFill="1" applyBorder="1" applyAlignment="1">
      <alignment horizontal="right" vertical="center" indent="3"/>
    </xf>
    <xf numFmtId="165" fontId="26" fillId="2" borderId="67" xfId="4" applyNumberFormat="1" applyFont="1" applyFill="1" applyBorder="1" applyAlignment="1">
      <alignment horizontal="right" vertical="center" indent="1"/>
    </xf>
    <xf numFmtId="5" fontId="26" fillId="2" borderId="67" xfId="4" applyNumberFormat="1" applyFont="1" applyFill="1" applyBorder="1" applyAlignment="1">
      <alignment horizontal="right" vertical="center" indent="2"/>
    </xf>
    <xf numFmtId="196" fontId="26" fillId="2" borderId="67" xfId="2" quotePrefix="1" applyNumberFormat="1" applyFont="1" applyFill="1" applyBorder="1" applyAlignment="1">
      <alignment horizontal="right" vertical="center" indent="2"/>
    </xf>
    <xf numFmtId="5" fontId="26" fillId="2" borderId="67" xfId="2" applyNumberFormat="1" applyFont="1" applyFill="1" applyBorder="1" applyAlignment="1">
      <alignment horizontal="right" vertical="center" indent="2"/>
    </xf>
    <xf numFmtId="5" fontId="26" fillId="2" borderId="68" xfId="2" applyNumberFormat="1" applyFont="1" applyFill="1" applyBorder="1" applyAlignment="1">
      <alignment horizontal="right" vertical="center" indent="2"/>
    </xf>
    <xf numFmtId="0" fontId="37" fillId="2" borderId="287" xfId="2" applyFont="1" applyFill="1" applyBorder="1" applyAlignment="1">
      <alignment horizontal="center" vertical="center" wrapText="1"/>
    </xf>
    <xf numFmtId="0" fontId="37" fillId="2" borderId="332" xfId="2" applyFont="1" applyFill="1" applyBorder="1" applyAlignment="1">
      <alignment horizontal="center" vertical="center" wrapText="1"/>
    </xf>
    <xf numFmtId="0" fontId="26" fillId="2" borderId="333" xfId="2" applyFont="1" applyFill="1" applyBorder="1" applyAlignment="1">
      <alignment horizontal="center" vertical="center" wrapText="1"/>
    </xf>
    <xf numFmtId="0" fontId="26" fillId="2" borderId="239" xfId="2" applyFont="1" applyFill="1" applyBorder="1" applyAlignment="1">
      <alignment horizontal="center" vertical="center" wrapText="1"/>
    </xf>
    <xf numFmtId="0" fontId="26" fillId="2" borderId="277" xfId="2" applyFont="1" applyFill="1" applyBorder="1" applyAlignment="1">
      <alignment horizontal="center" vertical="center" wrapText="1"/>
    </xf>
    <xf numFmtId="0" fontId="28" fillId="2" borderId="11" xfId="2" applyFont="1" applyFill="1" applyBorder="1" applyAlignment="1">
      <alignment horizontal="center" vertical="center" wrapText="1"/>
    </xf>
    <xf numFmtId="37" fontId="26" fillId="2" borderId="96" xfId="2" applyNumberFormat="1" applyFont="1" applyFill="1" applyBorder="1" applyAlignment="1">
      <alignment horizontal="right" vertical="center" indent="2"/>
    </xf>
    <xf numFmtId="168" fontId="26" fillId="2" borderId="67" xfId="14" quotePrefix="1" applyNumberFormat="1" applyFont="1" applyFill="1" applyBorder="1" applyAlignment="1">
      <alignment horizontal="right" vertical="center" indent="4"/>
    </xf>
    <xf numFmtId="168" fontId="26" fillId="2" borderId="97" xfId="14" applyNumberFormat="1" applyFont="1" applyFill="1" applyBorder="1" applyAlignment="1">
      <alignment horizontal="right" vertical="center" indent="3"/>
    </xf>
    <xf numFmtId="37" fontId="26" fillId="2" borderId="67" xfId="2" applyNumberFormat="1" applyFont="1" applyFill="1" applyBorder="1" applyAlignment="1">
      <alignment horizontal="right" vertical="center" indent="2"/>
    </xf>
    <xf numFmtId="168" fontId="26" fillId="2" borderId="68" xfId="14" applyNumberFormat="1" applyFont="1" applyFill="1" applyBorder="1" applyAlignment="1">
      <alignment horizontal="right" vertical="center" indent="3"/>
    </xf>
    <xf numFmtId="0" fontId="26" fillId="2" borderId="66" xfId="0" applyFont="1" applyFill="1" applyBorder="1" applyAlignment="1">
      <alignment horizontal="left" vertical="center" indent="1"/>
    </xf>
    <xf numFmtId="0" fontId="26" fillId="5" borderId="22" xfId="17" applyFont="1" applyFill="1" applyBorder="1" applyAlignment="1">
      <alignment horizontal="center" vertical="center"/>
    </xf>
    <xf numFmtId="0" fontId="26" fillId="5" borderId="34" xfId="17" applyFont="1" applyFill="1" applyBorder="1" applyAlignment="1">
      <alignment horizontal="centerContinuous" vertical="center" wrapText="1"/>
    </xf>
    <xf numFmtId="0" fontId="26" fillId="5" borderId="35" xfId="17" applyFont="1" applyFill="1" applyBorder="1" applyAlignment="1">
      <alignment horizontal="centerContinuous" vertical="center" wrapText="1"/>
    </xf>
    <xf numFmtId="0" fontId="26" fillId="5" borderId="23" xfId="17" applyFont="1" applyFill="1" applyBorder="1" applyAlignment="1">
      <alignment horizontal="centerContinuous" vertical="center" wrapText="1"/>
    </xf>
    <xf numFmtId="0" fontId="26" fillId="5" borderId="24" xfId="17" applyFont="1" applyFill="1" applyBorder="1" applyAlignment="1">
      <alignment horizontal="centerContinuous" vertical="center" wrapText="1"/>
    </xf>
    <xf numFmtId="0" fontId="8" fillId="3" borderId="25" xfId="17" applyFont="1" applyFill="1" applyBorder="1" applyAlignment="1">
      <alignment horizontal="center" vertical="center"/>
    </xf>
    <xf numFmtId="5" fontId="18" fillId="3" borderId="26" xfId="17" applyNumberFormat="1" applyFill="1" applyBorder="1" applyAlignment="1">
      <alignment horizontal="right" vertical="center" indent="3"/>
    </xf>
    <xf numFmtId="168" fontId="18" fillId="3" borderId="27" xfId="14" applyNumberFormat="1" applyFont="1" applyFill="1" applyBorder="1" applyAlignment="1">
      <alignment horizontal="right" vertical="center" indent="4"/>
    </xf>
    <xf numFmtId="0" fontId="8" fillId="3" borderId="12" xfId="17" applyFont="1" applyFill="1" applyBorder="1" applyAlignment="1">
      <alignment horizontal="left" vertical="center" indent="1"/>
    </xf>
    <xf numFmtId="168" fontId="18" fillId="3" borderId="27" xfId="14" applyNumberFormat="1" applyFont="1" applyFill="1" applyBorder="1" applyAlignment="1">
      <alignment horizontal="right" vertical="center" indent="2"/>
    </xf>
    <xf numFmtId="0" fontId="8" fillId="0" borderId="12" xfId="17" applyFont="1" applyBorder="1" applyAlignment="1">
      <alignment horizontal="center" vertical="center"/>
    </xf>
    <xf numFmtId="37" fontId="18" fillId="0" borderId="0" xfId="4" applyNumberFormat="1" applyFont="1" applyFill="1" applyBorder="1" applyAlignment="1">
      <alignment horizontal="right" vertical="center" indent="3"/>
    </xf>
    <xf numFmtId="0" fontId="8" fillId="0" borderId="12" xfId="17" applyFont="1" applyBorder="1" applyAlignment="1">
      <alignment horizontal="left" vertical="center" indent="1"/>
    </xf>
    <xf numFmtId="0" fontId="8" fillId="3" borderId="12" xfId="17" applyFont="1" applyFill="1" applyBorder="1" applyAlignment="1">
      <alignment horizontal="center" vertical="center"/>
    </xf>
    <xf numFmtId="37" fontId="18" fillId="3" borderId="0" xfId="4" applyNumberFormat="1" applyFont="1" applyFill="1" applyBorder="1" applyAlignment="1">
      <alignment horizontal="right" vertical="center" indent="3"/>
    </xf>
    <xf numFmtId="0" fontId="23" fillId="0" borderId="0" xfId="13" quotePrefix="1" applyFill="1" applyAlignment="1">
      <alignment horizontal="left" vertical="top" indent="1"/>
    </xf>
    <xf numFmtId="0" fontId="18" fillId="0" borderId="0" xfId="0" applyFont="1" applyAlignment="1">
      <alignment horizontal="left" vertical="top" wrapText="1"/>
    </xf>
    <xf numFmtId="0" fontId="26" fillId="5" borderId="145" xfId="17" applyFont="1" applyFill="1" applyBorder="1" applyAlignment="1">
      <alignment horizontal="center" vertical="center"/>
    </xf>
    <xf numFmtId="168" fontId="26" fillId="5" borderId="334" xfId="14" applyNumberFormat="1" applyFont="1" applyFill="1" applyBorder="1" applyAlignment="1">
      <alignment horizontal="right" vertical="center" indent="4"/>
    </xf>
    <xf numFmtId="0" fontId="26" fillId="5" borderId="145" xfId="17" applyFont="1" applyFill="1" applyBorder="1" applyAlignment="1">
      <alignment horizontal="left" vertical="center" indent="1"/>
    </xf>
    <xf numFmtId="168" fontId="26" fillId="5" borderId="334" xfId="14" applyNumberFormat="1" applyFont="1" applyFill="1" applyBorder="1" applyAlignment="1">
      <alignment horizontal="right" vertical="center" indent="2"/>
    </xf>
    <xf numFmtId="5" fontId="26" fillId="5" borderId="26" xfId="17" applyNumberFormat="1" applyFont="1" applyFill="1" applyBorder="1" applyAlignment="1">
      <alignment horizontal="right" vertical="center" indent="3"/>
    </xf>
    <xf numFmtId="168" fontId="26" fillId="5" borderId="336" xfId="14" applyNumberFormat="1" applyFont="1" applyFill="1" applyBorder="1" applyAlignment="1">
      <alignment horizontal="right" vertical="center" indent="3"/>
    </xf>
    <xf numFmtId="37" fontId="18" fillId="3" borderId="152" xfId="17" applyNumberFormat="1" applyFill="1" applyBorder="1" applyAlignment="1">
      <alignment horizontal="right" vertical="center" indent="3"/>
    </xf>
    <xf numFmtId="168" fontId="18" fillId="3" borderId="153" xfId="14" applyNumberFormat="1" applyFont="1" applyFill="1" applyBorder="1" applyAlignment="1">
      <alignment horizontal="right" vertical="center" indent="3"/>
    </xf>
    <xf numFmtId="37" fontId="18" fillId="0" borderId="6" xfId="4" applyNumberFormat="1" applyFont="1" applyFill="1" applyBorder="1" applyAlignment="1">
      <alignment horizontal="right" vertical="center" indent="3"/>
    </xf>
    <xf numFmtId="37" fontId="18" fillId="3" borderId="6" xfId="4" applyNumberFormat="1" applyFont="1" applyFill="1" applyBorder="1" applyAlignment="1">
      <alignment horizontal="right" vertical="center" indent="3"/>
    </xf>
    <xf numFmtId="37" fontId="18" fillId="3" borderId="9" xfId="4" applyNumberFormat="1" applyFont="1" applyFill="1" applyBorder="1" applyAlignment="1">
      <alignment horizontal="right" vertical="center" indent="3"/>
    </xf>
    <xf numFmtId="168" fontId="18" fillId="3" borderId="10" xfId="14" applyNumberFormat="1" applyFont="1" applyFill="1" applyBorder="1" applyAlignment="1">
      <alignment horizontal="right" vertical="center" indent="3"/>
    </xf>
    <xf numFmtId="168" fontId="18" fillId="3" borderId="153" xfId="14" applyNumberFormat="1" applyFont="1" applyFill="1" applyBorder="1" applyAlignment="1">
      <alignment horizontal="right" vertical="center" indent="2"/>
    </xf>
    <xf numFmtId="168" fontId="18" fillId="3" borderId="10" xfId="14" applyNumberFormat="1" applyFont="1" applyFill="1" applyBorder="1" applyAlignment="1">
      <alignment horizontal="right" vertical="center" indent="2"/>
    </xf>
    <xf numFmtId="37" fontId="18" fillId="3" borderId="152" xfId="17" applyNumberFormat="1" applyFill="1" applyBorder="1" applyAlignment="1">
      <alignment horizontal="right" vertical="center" indent="2"/>
    </xf>
    <xf numFmtId="37" fontId="18" fillId="3" borderId="9" xfId="4" applyNumberFormat="1" applyFont="1" applyFill="1" applyBorder="1" applyAlignment="1">
      <alignment horizontal="right" vertical="center" indent="2"/>
    </xf>
    <xf numFmtId="168" fontId="26" fillId="5" borderId="336" xfId="14" applyNumberFormat="1" applyFont="1" applyFill="1" applyBorder="1" applyAlignment="1">
      <alignment horizontal="right" vertical="center" indent="2"/>
    </xf>
    <xf numFmtId="37" fontId="26" fillId="5" borderId="335" xfId="17" applyNumberFormat="1" applyFont="1" applyFill="1" applyBorder="1" applyAlignment="1">
      <alignment horizontal="right" vertical="center" indent="2"/>
    </xf>
    <xf numFmtId="5" fontId="18" fillId="3" borderId="26" xfId="17" applyNumberFormat="1" applyFill="1" applyBorder="1" applyAlignment="1">
      <alignment horizontal="right" vertical="center" indent="2"/>
    </xf>
    <xf numFmtId="5" fontId="26" fillId="5" borderId="26" xfId="17" applyNumberFormat="1" applyFont="1" applyFill="1" applyBorder="1" applyAlignment="1">
      <alignment horizontal="right" vertical="center" indent="2"/>
    </xf>
    <xf numFmtId="3" fontId="18" fillId="3" borderId="26" xfId="2" applyNumberFormat="1" applyFont="1" applyFill="1" applyBorder="1" applyAlignment="1">
      <alignment horizontal="right" vertical="center" indent="3"/>
    </xf>
    <xf numFmtId="3" fontId="18" fillId="0" borderId="0" xfId="2" applyNumberFormat="1" applyFont="1" applyAlignment="1">
      <alignment horizontal="right" vertical="center" indent="3"/>
    </xf>
    <xf numFmtId="3" fontId="18" fillId="3" borderId="0" xfId="2" applyNumberFormat="1" applyFont="1" applyFill="1" applyAlignment="1">
      <alignment horizontal="right" vertical="center" indent="3"/>
    </xf>
    <xf numFmtId="3" fontId="18" fillId="3" borderId="8" xfId="2" applyNumberFormat="1" applyFont="1" applyFill="1" applyBorder="1" applyAlignment="1">
      <alignment horizontal="right" vertical="center" indent="3"/>
    </xf>
    <xf numFmtId="197" fontId="26" fillId="5" borderId="335" xfId="17" applyNumberFormat="1" applyFont="1" applyFill="1" applyBorder="1" applyAlignment="1">
      <alignment horizontal="right" vertical="center" indent="3"/>
    </xf>
    <xf numFmtId="0" fontId="25" fillId="0" borderId="337" xfId="2" applyFont="1" applyBorder="1" applyAlignment="1">
      <alignment vertical="center"/>
    </xf>
    <xf numFmtId="0" fontId="25" fillId="0" borderId="338" xfId="2" applyFont="1" applyBorder="1" applyAlignment="1">
      <alignment vertical="center"/>
    </xf>
    <xf numFmtId="0" fontId="25" fillId="0" borderId="339" xfId="2" applyFont="1" applyBorder="1" applyAlignment="1">
      <alignment vertical="center"/>
    </xf>
    <xf numFmtId="0" fontId="8" fillId="3" borderId="340" xfId="0" applyFont="1" applyFill="1" applyBorder="1" applyAlignment="1">
      <alignment horizontal="left" vertical="center" wrapText="1" indent="1"/>
    </xf>
    <xf numFmtId="37" fontId="3" fillId="3" borderId="340" xfId="0" applyNumberFormat="1" applyFont="1" applyFill="1" applyBorder="1" applyAlignment="1">
      <alignment horizontal="right" vertical="center" indent="1"/>
    </xf>
    <xf numFmtId="5" fontId="3" fillId="3" borderId="341" xfId="0" applyNumberFormat="1" applyFont="1" applyFill="1" applyBorder="1" applyAlignment="1">
      <alignment horizontal="right" vertical="center" indent="2"/>
    </xf>
    <xf numFmtId="37" fontId="3" fillId="3" borderId="341" xfId="0" applyNumberFormat="1" applyFont="1" applyFill="1" applyBorder="1" applyAlignment="1">
      <alignment horizontal="right" vertical="center" indent="2"/>
    </xf>
    <xf numFmtId="37" fontId="3" fillId="3" borderId="342" xfId="0" applyNumberFormat="1" applyFont="1" applyFill="1" applyBorder="1" applyAlignment="1">
      <alignment horizontal="right" vertical="center" indent="1"/>
    </xf>
    <xf numFmtId="5" fontId="3" fillId="3" borderId="342" xfId="0" applyNumberFormat="1" applyFont="1" applyFill="1" applyBorder="1" applyAlignment="1">
      <alignment horizontal="right" vertical="center" indent="2"/>
    </xf>
    <xf numFmtId="0" fontId="8" fillId="3" borderId="343" xfId="0" applyFont="1" applyFill="1" applyBorder="1" applyAlignment="1">
      <alignment horizontal="left" vertical="center" indent="1"/>
    </xf>
    <xf numFmtId="37" fontId="3" fillId="3" borderId="343" xfId="0" applyNumberFormat="1" applyFont="1" applyFill="1" applyBorder="1" applyAlignment="1">
      <alignment horizontal="right" vertical="center" indent="1"/>
    </xf>
    <xf numFmtId="5" fontId="3" fillId="3" borderId="344" xfId="0" applyNumberFormat="1" applyFont="1" applyFill="1" applyBorder="1" applyAlignment="1">
      <alignment horizontal="right" vertical="center" indent="2"/>
    </xf>
    <xf numFmtId="37" fontId="3" fillId="3" borderId="344" xfId="0" applyNumberFormat="1" applyFont="1" applyFill="1" applyBorder="1" applyAlignment="1">
      <alignment horizontal="right" vertical="center" indent="2"/>
    </xf>
    <xf numFmtId="37" fontId="3" fillId="3" borderId="345" xfId="0" applyNumberFormat="1" applyFont="1" applyFill="1" applyBorder="1" applyAlignment="1">
      <alignment horizontal="right" vertical="center" indent="1"/>
    </xf>
    <xf numFmtId="5" fontId="3" fillId="3" borderId="345" xfId="0" applyNumberFormat="1" applyFont="1" applyFill="1" applyBorder="1" applyAlignment="1">
      <alignment horizontal="right" vertical="center" indent="2"/>
    </xf>
    <xf numFmtId="0" fontId="8" fillId="3" borderId="343" xfId="0" applyFont="1" applyFill="1" applyBorder="1" applyAlignment="1">
      <alignment horizontal="left" vertical="center" wrapText="1" indent="1"/>
    </xf>
    <xf numFmtId="0" fontId="8" fillId="3" borderId="346" xfId="0" applyFont="1" applyFill="1" applyBorder="1" applyAlignment="1">
      <alignment horizontal="left" vertical="center" indent="1"/>
    </xf>
    <xf numFmtId="37" fontId="3" fillId="3" borderId="346" xfId="0" applyNumberFormat="1" applyFont="1" applyFill="1" applyBorder="1" applyAlignment="1">
      <alignment horizontal="right" vertical="center" indent="1"/>
    </xf>
    <xf numFmtId="5" fontId="3" fillId="3" borderId="347" xfId="0" applyNumberFormat="1" applyFont="1" applyFill="1" applyBorder="1" applyAlignment="1">
      <alignment horizontal="right" vertical="center" indent="2"/>
    </xf>
    <xf numFmtId="37" fontId="3" fillId="3" borderId="347" xfId="0" applyNumberFormat="1" applyFont="1" applyFill="1" applyBorder="1" applyAlignment="1">
      <alignment horizontal="right" vertical="center" indent="2"/>
    </xf>
    <xf numFmtId="37" fontId="3" fillId="3" borderId="348" xfId="0" applyNumberFormat="1" applyFont="1" applyFill="1" applyBorder="1" applyAlignment="1">
      <alignment horizontal="right" vertical="center" indent="1"/>
    </xf>
    <xf numFmtId="5" fontId="3" fillId="3" borderId="348" xfId="0" applyNumberFormat="1" applyFont="1" applyFill="1" applyBorder="1" applyAlignment="1">
      <alignment horizontal="right" vertical="center" indent="2"/>
    </xf>
    <xf numFmtId="37" fontId="3" fillId="3" borderId="0" xfId="0" applyNumberFormat="1" applyFont="1" applyFill="1" applyAlignment="1">
      <alignment horizontal="right" vertical="center" indent="1"/>
    </xf>
    <xf numFmtId="5" fontId="3" fillId="3" borderId="0" xfId="0" applyNumberFormat="1" applyFont="1" applyFill="1" applyAlignment="1">
      <alignment horizontal="right" vertical="center" indent="2"/>
    </xf>
    <xf numFmtId="0" fontId="36" fillId="0" borderId="0" xfId="2" applyFont="1" applyAlignment="1">
      <alignment horizontal="centerContinuous"/>
    </xf>
    <xf numFmtId="0" fontId="4" fillId="0" borderId="0" xfId="13" applyFont="1" applyAlignment="1">
      <alignment horizontal="left" vertical="top" indent="1"/>
    </xf>
    <xf numFmtId="194" fontId="8" fillId="3" borderId="109" xfId="2" applyNumberFormat="1" applyFont="1" applyFill="1" applyBorder="1" applyAlignment="1">
      <alignment horizontal="center" vertical="center"/>
    </xf>
    <xf numFmtId="194" fontId="8" fillId="3" borderId="14" xfId="2" applyNumberFormat="1" applyFont="1" applyFill="1" applyBorder="1" applyAlignment="1">
      <alignment horizontal="center" vertical="center"/>
    </xf>
    <xf numFmtId="0" fontId="18" fillId="0" borderId="36" xfId="0" applyFont="1" applyBorder="1" applyAlignment="1">
      <alignment horizontal="left" vertical="center" indent="3"/>
    </xf>
    <xf numFmtId="37" fontId="2" fillId="0" borderId="36" xfId="0" applyNumberFormat="1" applyFont="1" applyBorder="1" applyAlignment="1">
      <alignment horizontal="right" vertical="center" indent="1"/>
    </xf>
    <xf numFmtId="37" fontId="2" fillId="0" borderId="349" xfId="0" applyNumberFormat="1" applyFont="1" applyBorder="1" applyAlignment="1">
      <alignment horizontal="right" vertical="center" indent="2"/>
    </xf>
    <xf numFmtId="37" fontId="2" fillId="0" borderId="350" xfId="0" applyNumberFormat="1" applyFont="1" applyBorder="1" applyAlignment="1">
      <alignment horizontal="right" vertical="center" indent="1"/>
    </xf>
    <xf numFmtId="37" fontId="2" fillId="0" borderId="350" xfId="0" applyNumberFormat="1" applyFont="1" applyBorder="1" applyAlignment="1">
      <alignment horizontal="right" vertical="center" indent="2"/>
    </xf>
    <xf numFmtId="5" fontId="8" fillId="3" borderId="341" xfId="0" applyNumberFormat="1" applyFont="1" applyFill="1" applyBorder="1" applyAlignment="1">
      <alignment horizontal="center" vertical="center"/>
    </xf>
    <xf numFmtId="5" fontId="18" fillId="0" borderId="13" xfId="0" applyNumberFormat="1" applyFont="1" applyBorder="1" applyAlignment="1">
      <alignment horizontal="center" vertical="center"/>
    </xf>
    <xf numFmtId="5" fontId="18" fillId="8" borderId="13" xfId="0" applyNumberFormat="1" applyFont="1" applyFill="1" applyBorder="1" applyAlignment="1">
      <alignment horizontal="center" vertical="center"/>
    </xf>
    <xf numFmtId="5" fontId="8" fillId="3" borderId="344" xfId="0" applyNumberFormat="1" applyFont="1" applyFill="1" applyBorder="1" applyAlignment="1">
      <alignment horizontal="center" vertical="center"/>
    </xf>
    <xf numFmtId="5" fontId="18" fillId="0" borderId="349" xfId="0" applyNumberFormat="1" applyFont="1" applyBorder="1" applyAlignment="1">
      <alignment horizontal="center" vertical="center"/>
    </xf>
    <xf numFmtId="5" fontId="8" fillId="3" borderId="347" xfId="0" applyNumberFormat="1" applyFont="1" applyFill="1" applyBorder="1" applyAlignment="1">
      <alignment horizontal="center" vertical="center"/>
    </xf>
    <xf numFmtId="5" fontId="8" fillId="3" borderId="13" xfId="0" applyNumberFormat="1" applyFont="1" applyFill="1" applyBorder="1" applyAlignment="1">
      <alignment horizontal="center" vertical="center"/>
    </xf>
    <xf numFmtId="5" fontId="8" fillId="3" borderId="15" xfId="0" applyNumberFormat="1" applyFont="1" applyFill="1" applyBorder="1" applyAlignment="1">
      <alignment horizontal="center" vertical="center"/>
    </xf>
    <xf numFmtId="5" fontId="26" fillId="2" borderId="68" xfId="0" applyNumberFormat="1" applyFont="1" applyFill="1" applyBorder="1" applyAlignment="1">
      <alignment horizontal="center" vertical="center"/>
    </xf>
    <xf numFmtId="37" fontId="18" fillId="0" borderId="13" xfId="0" applyNumberFormat="1" applyFont="1" applyBorder="1" applyAlignment="1">
      <alignment horizontal="center" vertical="center"/>
    </xf>
    <xf numFmtId="37" fontId="18" fillId="8" borderId="13" xfId="0" applyNumberFormat="1" applyFont="1" applyFill="1" applyBorder="1" applyAlignment="1">
      <alignment horizontal="center" vertical="center"/>
    </xf>
    <xf numFmtId="1" fontId="26" fillId="2" borderId="11" xfId="2" quotePrefix="1" applyNumberFormat="1" applyFont="1" applyFill="1" applyBorder="1" applyAlignment="1">
      <alignment horizontal="right" vertical="center" indent="3"/>
    </xf>
    <xf numFmtId="165" fontId="18" fillId="14" borderId="0" xfId="16" applyNumberFormat="1" applyFont="1" applyFill="1" applyBorder="1" applyAlignment="1">
      <alignment horizontal="right" vertical="center" indent="2"/>
    </xf>
    <xf numFmtId="164" fontId="26" fillId="5" borderId="23" xfId="4" applyNumberFormat="1" applyFont="1" applyFill="1" applyBorder="1" applyAlignment="1">
      <alignment horizontal="right" vertical="center" indent="2"/>
    </xf>
    <xf numFmtId="7" fontId="18" fillId="0" borderId="15" xfId="2" applyNumberFormat="1" applyFont="1" applyBorder="1" applyAlignment="1">
      <alignment horizontal="right" vertical="center" indent="4"/>
    </xf>
    <xf numFmtId="7" fontId="18" fillId="0" borderId="11" xfId="2" applyNumberFormat="1" applyFont="1" applyBorder="1" applyAlignment="1">
      <alignment horizontal="right" vertical="center" indent="4"/>
    </xf>
    <xf numFmtId="0" fontId="4" fillId="0" borderId="0" xfId="13" applyFont="1" applyFill="1" applyAlignment="1">
      <alignment horizontal="left" vertical="top" wrapText="1" indent="1"/>
    </xf>
    <xf numFmtId="0" fontId="71" fillId="0" borderId="0" xfId="13" applyFont="1" applyFill="1" applyAlignment="1">
      <alignment horizontal="left" vertical="top" wrapText="1" indent="1"/>
    </xf>
    <xf numFmtId="0" fontId="18" fillId="0" borderId="0" xfId="0" applyFont="1" applyAlignment="1">
      <alignment horizontal="left" vertical="top" wrapText="1"/>
    </xf>
    <xf numFmtId="0" fontId="18" fillId="0" borderId="0" xfId="0" quotePrefix="1" applyFont="1" applyAlignment="1">
      <alignment horizontal="left" vertical="top" wrapText="1"/>
    </xf>
    <xf numFmtId="0" fontId="2" fillId="0" borderId="0" xfId="2" applyAlignment="1">
      <alignment horizontal="left" vertical="top" wrapText="1"/>
    </xf>
    <xf numFmtId="0" fontId="25" fillId="0" borderId="337" xfId="2" applyFont="1" applyBorder="1" applyAlignment="1">
      <alignment horizontal="center" vertical="center"/>
    </xf>
    <xf numFmtId="0" fontId="25" fillId="0" borderId="338" xfId="2" applyFont="1" applyBorder="1" applyAlignment="1">
      <alignment horizontal="center" vertical="center"/>
    </xf>
    <xf numFmtId="0" fontId="25" fillId="0" borderId="339" xfId="2" applyFont="1" applyBorder="1" applyAlignment="1">
      <alignment horizontal="center" vertical="center"/>
    </xf>
    <xf numFmtId="0" fontId="12" fillId="0" borderId="0" xfId="2" applyFont="1" applyAlignment="1">
      <alignment horizontal="left" vertical="center"/>
    </xf>
    <xf numFmtId="0" fontId="12" fillId="0" borderId="0" xfId="2" applyFont="1" applyAlignment="1">
      <alignment horizontal="left" vertical="center" wrapText="1"/>
    </xf>
    <xf numFmtId="0" fontId="24" fillId="0" borderId="63" xfId="2" applyFont="1" applyBorder="1" applyAlignment="1">
      <alignment horizontal="center" vertical="center" wrapText="1"/>
    </xf>
    <xf numFmtId="0" fontId="24" fillId="0" borderId="64" xfId="2" applyFont="1" applyBorder="1" applyAlignment="1">
      <alignment horizontal="center" vertical="center"/>
    </xf>
    <xf numFmtId="0" fontId="24" fillId="0" borderId="65" xfId="2" applyFont="1" applyBorder="1" applyAlignment="1">
      <alignment horizontal="center" vertical="center"/>
    </xf>
    <xf numFmtId="0" fontId="20" fillId="0" borderId="63" xfId="2" applyFont="1" applyBorder="1" applyAlignment="1">
      <alignment horizontal="center" vertical="center" wrapText="1"/>
    </xf>
    <xf numFmtId="0" fontId="20" fillId="0" borderId="64" xfId="2" applyFont="1" applyBorder="1" applyAlignment="1">
      <alignment horizontal="center" vertical="center"/>
    </xf>
    <xf numFmtId="0" fontId="20" fillId="0" borderId="65" xfId="2" applyFont="1" applyBorder="1" applyAlignment="1">
      <alignment horizontal="center" vertical="center"/>
    </xf>
    <xf numFmtId="0" fontId="20" fillId="0" borderId="0" xfId="2" applyFont="1" applyAlignment="1">
      <alignment horizontal="center" vertical="center" wrapText="1"/>
    </xf>
    <xf numFmtId="0" fontId="20" fillId="0" borderId="0" xfId="2" applyFont="1" applyAlignment="1">
      <alignment horizontal="center" vertical="center"/>
    </xf>
    <xf numFmtId="0" fontId="26" fillId="2" borderId="296" xfId="2" applyFont="1" applyFill="1" applyBorder="1" applyAlignment="1">
      <alignment horizontal="center" vertical="center" wrapText="1"/>
    </xf>
    <xf numFmtId="0" fontId="26" fillId="2" borderId="301" xfId="2" applyFont="1" applyFill="1" applyBorder="1" applyAlignment="1">
      <alignment horizontal="center" vertical="center" wrapText="1"/>
    </xf>
    <xf numFmtId="0" fontId="28" fillId="2" borderId="297" xfId="2" applyFont="1" applyFill="1" applyBorder="1" applyAlignment="1">
      <alignment horizontal="center" vertical="center" wrapText="1"/>
    </xf>
    <xf numFmtId="0" fontId="28" fillId="2" borderId="298" xfId="2" applyFont="1" applyFill="1" applyBorder="1" applyAlignment="1">
      <alignment horizontal="center" vertical="center" wrapText="1"/>
    </xf>
    <xf numFmtId="0" fontId="28" fillId="2" borderId="299" xfId="2" applyFont="1" applyFill="1" applyBorder="1" applyAlignment="1">
      <alignment horizontal="center" vertical="center" wrapText="1"/>
    </xf>
    <xf numFmtId="0" fontId="28" fillId="2" borderId="300" xfId="2" applyFont="1" applyFill="1" applyBorder="1" applyAlignment="1">
      <alignment horizontal="center" vertical="center" wrapText="1"/>
    </xf>
    <xf numFmtId="0" fontId="12" fillId="0" borderId="0" xfId="2" quotePrefix="1" applyFont="1" applyAlignment="1">
      <alignment vertical="center" wrapText="1"/>
    </xf>
    <xf numFmtId="0" fontId="12" fillId="0" borderId="0" xfId="2" applyFont="1" applyAlignment="1">
      <alignment vertical="center" wrapText="1"/>
    </xf>
    <xf numFmtId="0" fontId="9" fillId="0" borderId="0" xfId="2" quotePrefix="1" applyFont="1" applyAlignment="1">
      <alignment horizontal="left" vertical="center" wrapText="1"/>
    </xf>
    <xf numFmtId="0" fontId="9" fillId="0" borderId="0" xfId="2" applyFont="1" applyAlignment="1">
      <alignment horizontal="left" vertical="center" wrapText="1"/>
    </xf>
    <xf numFmtId="0" fontId="24" fillId="0" borderId="64" xfId="2" applyFont="1" applyBorder="1" applyAlignment="1">
      <alignment horizontal="center" vertical="center" wrapText="1"/>
    </xf>
    <xf numFmtId="0" fontId="24" fillId="0" borderId="65" xfId="2" applyFont="1" applyBorder="1" applyAlignment="1">
      <alignment horizontal="center" vertical="center" wrapText="1"/>
    </xf>
    <xf numFmtId="0" fontId="26" fillId="2" borderId="67" xfId="2" applyFont="1" applyFill="1" applyBorder="1" applyAlignment="1">
      <alignment horizontal="center" vertical="center" wrapText="1"/>
    </xf>
    <xf numFmtId="0" fontId="26" fillId="2" borderId="68" xfId="2" applyFont="1" applyFill="1" applyBorder="1" applyAlignment="1">
      <alignment horizontal="center" vertical="center" wrapText="1"/>
    </xf>
    <xf numFmtId="0" fontId="12" fillId="0" borderId="0" xfId="2" quotePrefix="1" applyFont="1" applyAlignment="1">
      <alignment vertical="center"/>
    </xf>
    <xf numFmtId="0" fontId="12" fillId="0" borderId="0" xfId="2" applyFont="1" applyAlignment="1">
      <alignment vertical="center"/>
    </xf>
    <xf numFmtId="0" fontId="14" fillId="0" borderId="0" xfId="2" applyFont="1" applyAlignment="1">
      <alignment vertical="center"/>
    </xf>
    <xf numFmtId="0" fontId="26" fillId="2" borderId="66" xfId="2" applyFont="1" applyFill="1" applyBorder="1" applyAlignment="1">
      <alignment horizontal="center" vertical="center" wrapText="1"/>
    </xf>
    <xf numFmtId="198" fontId="26" fillId="13" borderId="255" xfId="2" applyNumberFormat="1" applyFont="1" applyFill="1" applyBorder="1" applyAlignment="1">
      <alignment horizontal="left" vertical="center" indent="1"/>
    </xf>
    <xf numFmtId="198" fontId="26" fillId="13" borderId="254" xfId="2" applyNumberFormat="1" applyFont="1" applyFill="1" applyBorder="1" applyAlignment="1">
      <alignment horizontal="left" vertical="center" indent="1"/>
    </xf>
    <xf numFmtId="198" fontId="26" fillId="6" borderId="252" xfId="2" applyNumberFormat="1" applyFont="1" applyFill="1" applyBorder="1" applyAlignment="1">
      <alignment horizontal="left" vertical="center" indent="1"/>
    </xf>
    <xf numFmtId="198" fontId="26" fillId="6" borderId="0" xfId="2" applyNumberFormat="1" applyFont="1" applyFill="1" applyAlignment="1">
      <alignment horizontal="left" vertical="center" indent="1"/>
    </xf>
    <xf numFmtId="0" fontId="26" fillId="2" borderId="76" xfId="2" applyFont="1" applyFill="1" applyBorder="1" applyAlignment="1">
      <alignment horizontal="left" vertical="center" wrapText="1" indent="1"/>
    </xf>
    <xf numFmtId="0" fontId="26" fillId="2" borderId="11" xfId="2" applyFont="1" applyFill="1" applyBorder="1" applyAlignment="1">
      <alignment horizontal="left" vertical="center" wrapText="1" indent="1"/>
    </xf>
    <xf numFmtId="0" fontId="12" fillId="0" borderId="0" xfId="2" quotePrefix="1" applyFont="1" applyAlignment="1">
      <alignment horizontal="left" vertical="center"/>
    </xf>
    <xf numFmtId="0" fontId="26" fillId="2" borderId="72" xfId="2" applyFont="1" applyFill="1" applyBorder="1" applyAlignment="1">
      <alignment horizontal="center" vertical="center" wrapText="1"/>
    </xf>
    <xf numFmtId="0" fontId="26" fillId="2" borderId="76" xfId="2" applyFont="1" applyFill="1" applyBorder="1" applyAlignment="1">
      <alignment horizontal="center" vertical="center" wrapText="1"/>
    </xf>
    <xf numFmtId="0" fontId="28" fillId="2" borderId="260" xfId="2" applyFont="1" applyFill="1" applyBorder="1" applyAlignment="1">
      <alignment horizontal="center" vertical="center" wrapText="1"/>
    </xf>
    <xf numFmtId="0" fontId="26" fillId="2" borderId="73" xfId="2" applyFont="1" applyFill="1" applyBorder="1" applyAlignment="1">
      <alignment horizontal="center" vertical="center" wrapText="1"/>
    </xf>
    <xf numFmtId="0" fontId="26" fillId="2" borderId="11" xfId="2" applyFont="1" applyFill="1" applyBorder="1" applyAlignment="1">
      <alignment horizontal="center" vertical="center" wrapText="1"/>
    </xf>
    <xf numFmtId="0" fontId="26" fillId="2" borderId="80" xfId="2" applyFont="1" applyFill="1" applyBorder="1" applyAlignment="1">
      <alignment horizontal="center" vertical="center" wrapText="1"/>
    </xf>
    <xf numFmtId="0" fontId="26" fillId="2" borderId="77" xfId="2" applyFont="1" applyFill="1" applyBorder="1" applyAlignment="1">
      <alignment horizontal="center" vertical="center" wrapText="1"/>
    </xf>
    <xf numFmtId="0" fontId="25" fillId="0" borderId="87" xfId="2" applyFont="1" applyBorder="1" applyAlignment="1">
      <alignment horizontal="center" vertical="center" wrapText="1"/>
    </xf>
    <xf numFmtId="0" fontId="25" fillId="0" borderId="88" xfId="2" applyFont="1" applyBorder="1" applyAlignment="1">
      <alignment horizontal="center" vertical="center"/>
    </xf>
    <xf numFmtId="0" fontId="25" fillId="0" borderId="89" xfId="2" applyFont="1" applyBorder="1" applyAlignment="1">
      <alignment horizontal="center" vertical="center"/>
    </xf>
    <xf numFmtId="0" fontId="26" fillId="2" borderId="268" xfId="2" applyFont="1" applyFill="1" applyBorder="1" applyAlignment="1">
      <alignment horizontal="center" vertical="center" wrapText="1"/>
    </xf>
    <xf numFmtId="0" fontId="26" fillId="2" borderId="268" xfId="2" applyFont="1" applyFill="1" applyBorder="1" applyAlignment="1">
      <alignment horizontal="center" vertical="center"/>
    </xf>
    <xf numFmtId="9" fontId="28" fillId="2" borderId="2" xfId="2" applyNumberFormat="1" applyFont="1" applyFill="1" applyBorder="1" applyAlignment="1">
      <alignment horizontal="center" vertical="center"/>
    </xf>
    <xf numFmtId="9" fontId="26" fillId="2" borderId="0" xfId="2" applyNumberFormat="1" applyFont="1" applyFill="1" applyAlignment="1">
      <alignment horizontal="center" vertical="center" wrapText="1"/>
    </xf>
    <xf numFmtId="9" fontId="26" fillId="2" borderId="0" xfId="2" applyNumberFormat="1" applyFont="1" applyFill="1" applyAlignment="1">
      <alignment horizontal="center" vertical="center"/>
    </xf>
    <xf numFmtId="9" fontId="26" fillId="2" borderId="267" xfId="2" applyNumberFormat="1" applyFont="1" applyFill="1" applyBorder="1" applyAlignment="1">
      <alignment horizontal="center" vertical="center" wrapText="1"/>
    </xf>
    <xf numFmtId="0" fontId="20" fillId="0" borderId="87" xfId="2" applyFont="1" applyBorder="1" applyAlignment="1">
      <alignment horizontal="center" vertical="center" wrapText="1"/>
    </xf>
    <xf numFmtId="0" fontId="2" fillId="0" borderId="88" xfId="2" applyBorder="1" applyAlignment="1">
      <alignment horizontal="center" vertical="center"/>
    </xf>
    <xf numFmtId="0" fontId="2" fillId="0" borderId="89" xfId="2" applyBorder="1" applyAlignment="1">
      <alignment horizontal="center" vertical="center"/>
    </xf>
    <xf numFmtId="0" fontId="29" fillId="2" borderId="263" xfId="2" applyFont="1" applyFill="1" applyBorder="1" applyAlignment="1">
      <alignment horizontal="center" vertical="center"/>
    </xf>
    <xf numFmtId="0" fontId="32" fillId="2" borderId="2" xfId="2" applyFont="1" applyFill="1" applyBorder="1" applyAlignment="1">
      <alignment horizontal="center" vertical="center"/>
    </xf>
    <xf numFmtId="9" fontId="26" fillId="2" borderId="262" xfId="2" applyNumberFormat="1" applyFont="1" applyFill="1" applyBorder="1" applyAlignment="1">
      <alignment horizontal="center" vertical="center"/>
    </xf>
    <xf numFmtId="9" fontId="26" fillId="2" borderId="261" xfId="2" applyNumberFormat="1" applyFont="1" applyFill="1" applyBorder="1" applyAlignment="1">
      <alignment horizontal="center" vertical="center" wrapText="1"/>
    </xf>
    <xf numFmtId="0" fontId="2" fillId="0" borderId="64" xfId="2" applyBorder="1" applyAlignment="1">
      <alignment horizontal="center" vertical="center"/>
    </xf>
    <xf numFmtId="0" fontId="2" fillId="0" borderId="65" xfId="2" applyBorder="1" applyAlignment="1">
      <alignment horizontal="center" vertical="center"/>
    </xf>
    <xf numFmtId="0" fontId="26" fillId="2" borderId="306" xfId="2" applyFont="1" applyFill="1" applyBorder="1" applyAlignment="1">
      <alignment horizontal="center" vertical="center" wrapText="1"/>
    </xf>
    <xf numFmtId="0" fontId="29" fillId="2" borderId="310" xfId="2" applyFont="1" applyFill="1" applyBorder="1" applyAlignment="1">
      <alignment horizontal="center"/>
    </xf>
    <xf numFmtId="9" fontId="28" fillId="2" borderId="307" xfId="2" applyNumberFormat="1" applyFont="1" applyFill="1" applyBorder="1" applyAlignment="1">
      <alignment horizontal="center" vertical="center"/>
    </xf>
    <xf numFmtId="0" fontId="32" fillId="2" borderId="307" xfId="2" applyFont="1" applyFill="1" applyBorder="1" applyAlignment="1">
      <alignment horizontal="center" vertical="center"/>
    </xf>
    <xf numFmtId="9" fontId="26" fillId="2" borderId="308" xfId="2" applyNumberFormat="1" applyFont="1" applyFill="1" applyBorder="1" applyAlignment="1">
      <alignment horizontal="center" vertical="center" wrapText="1"/>
    </xf>
    <xf numFmtId="9" fontId="26" fillId="2" borderId="312" xfId="2" applyNumberFormat="1" applyFont="1" applyFill="1" applyBorder="1" applyAlignment="1">
      <alignment horizontal="center" vertical="center"/>
    </xf>
    <xf numFmtId="9" fontId="26" fillId="2" borderId="309" xfId="2" applyNumberFormat="1" applyFont="1" applyFill="1" applyBorder="1" applyAlignment="1">
      <alignment horizontal="center" vertical="center" wrapText="1"/>
    </xf>
    <xf numFmtId="9" fontId="26" fillId="2" borderId="313" xfId="2" applyNumberFormat="1" applyFont="1" applyFill="1" applyBorder="1" applyAlignment="1">
      <alignment horizontal="center" vertical="center" wrapText="1"/>
    </xf>
    <xf numFmtId="0" fontId="9" fillId="0" borderId="0" xfId="2" quotePrefix="1" applyFont="1" applyAlignment="1">
      <alignment horizontal="left" vertical="center"/>
    </xf>
    <xf numFmtId="0" fontId="29" fillId="2" borderId="76" xfId="2" applyFont="1" applyFill="1" applyBorder="1" applyAlignment="1">
      <alignment horizontal="center" vertical="center"/>
    </xf>
    <xf numFmtId="0" fontId="28" fillId="2" borderId="74" xfId="2" applyFont="1" applyFill="1" applyBorder="1" applyAlignment="1">
      <alignment horizontal="center" vertical="center"/>
    </xf>
    <xf numFmtId="0" fontId="26" fillId="2" borderId="11" xfId="2" applyFont="1" applyFill="1" applyBorder="1" applyAlignment="1">
      <alignment horizontal="center" vertical="center"/>
    </xf>
    <xf numFmtId="0" fontId="87" fillId="0" borderId="63" xfId="2" applyFont="1" applyBorder="1" applyAlignment="1">
      <alignment horizontal="center" vertical="center" wrapText="1"/>
    </xf>
    <xf numFmtId="0" fontId="86" fillId="0" borderId="64" xfId="2" applyFont="1" applyBorder="1" applyAlignment="1">
      <alignment horizontal="center" vertical="center"/>
    </xf>
    <xf numFmtId="0" fontId="86" fillId="0" borderId="65" xfId="2" applyFont="1" applyBorder="1" applyAlignment="1">
      <alignment horizontal="center" vertical="center"/>
    </xf>
    <xf numFmtId="0" fontId="32" fillId="2" borderId="74" xfId="2" applyFont="1" applyFill="1" applyBorder="1" applyAlignment="1">
      <alignment horizontal="center" vertical="center"/>
    </xf>
    <xf numFmtId="0" fontId="28" fillId="2" borderId="83" xfId="2" applyFont="1" applyFill="1" applyBorder="1" applyAlignment="1">
      <alignment horizontal="center" vertical="center"/>
    </xf>
    <xf numFmtId="0" fontId="28" fillId="2" borderId="84" xfId="2" applyFont="1" applyFill="1" applyBorder="1" applyAlignment="1">
      <alignment horizontal="center" vertical="center"/>
    </xf>
    <xf numFmtId="0" fontId="26" fillId="2" borderId="79" xfId="2" applyFont="1" applyFill="1" applyBorder="1" applyAlignment="1">
      <alignment horizontal="center" vertical="center" wrapText="1"/>
    </xf>
    <xf numFmtId="0" fontId="26" fillId="2" borderId="82" xfId="2" applyFont="1" applyFill="1" applyBorder="1" applyAlignment="1">
      <alignment horizontal="center" vertical="center" wrapText="1"/>
    </xf>
    <xf numFmtId="0" fontId="26" fillId="2" borderId="83" xfId="2" applyFont="1" applyFill="1" applyBorder="1" applyAlignment="1">
      <alignment horizontal="center" vertical="center" wrapText="1"/>
    </xf>
    <xf numFmtId="0" fontId="29" fillId="2" borderId="84" xfId="2" applyFont="1" applyFill="1" applyBorder="1" applyAlignment="1">
      <alignment horizontal="center" vertical="center"/>
    </xf>
    <xf numFmtId="0" fontId="25" fillId="0" borderId="63" xfId="2" applyFont="1" applyBorder="1" applyAlignment="1">
      <alignment horizontal="center" vertical="center" wrapText="1"/>
    </xf>
    <xf numFmtId="0" fontId="29" fillId="0" borderId="64" xfId="2" applyFont="1" applyBorder="1" applyAlignment="1">
      <alignment horizontal="center" vertical="center"/>
    </xf>
    <xf numFmtId="0" fontId="29" fillId="0" borderId="65" xfId="2" applyFont="1" applyBorder="1" applyAlignment="1">
      <alignment horizontal="center" vertical="center"/>
    </xf>
    <xf numFmtId="9" fontId="28" fillId="2" borderId="74" xfId="2" applyNumberFormat="1" applyFont="1" applyFill="1" applyBorder="1" applyAlignment="1">
      <alignment horizontal="center" vertical="center"/>
    </xf>
    <xf numFmtId="9" fontId="26" fillId="2" borderId="73" xfId="2" applyNumberFormat="1" applyFont="1" applyFill="1" applyBorder="1" applyAlignment="1">
      <alignment horizontal="center" vertical="center" wrapText="1"/>
    </xf>
    <xf numFmtId="9" fontId="26" fillId="2" borderId="11" xfId="2" applyNumberFormat="1" applyFont="1" applyFill="1" applyBorder="1" applyAlignment="1">
      <alignment horizontal="center" vertical="center"/>
    </xf>
    <xf numFmtId="9" fontId="26" fillId="2" borderId="80" xfId="2" applyNumberFormat="1" applyFont="1" applyFill="1" applyBorder="1" applyAlignment="1">
      <alignment horizontal="center" vertical="center" wrapText="1"/>
    </xf>
    <xf numFmtId="9" fontId="26" fillId="2" borderId="77" xfId="2" applyNumberFormat="1" applyFont="1" applyFill="1" applyBorder="1" applyAlignment="1">
      <alignment horizontal="center" vertical="center" wrapText="1"/>
    </xf>
    <xf numFmtId="0" fontId="18" fillId="0" borderId="64" xfId="2" applyFont="1" applyBorder="1" applyAlignment="1">
      <alignment horizontal="center" vertical="center"/>
    </xf>
    <xf numFmtId="0" fontId="18" fillId="0" borderId="65" xfId="2" applyFont="1" applyBorder="1" applyAlignment="1">
      <alignment horizontal="center" vertical="center"/>
    </xf>
    <xf numFmtId="0" fontId="26" fillId="2" borderId="72" xfId="2" applyFont="1" applyFill="1" applyBorder="1" applyAlignment="1">
      <alignment horizontal="center" vertical="center"/>
    </xf>
    <xf numFmtId="9" fontId="26" fillId="2" borderId="11" xfId="2" applyNumberFormat="1" applyFont="1" applyFill="1" applyBorder="1" applyAlignment="1">
      <alignment horizontal="center" vertical="center" wrapText="1"/>
    </xf>
    <xf numFmtId="0" fontId="29" fillId="2" borderId="76" xfId="2" applyFont="1" applyFill="1" applyBorder="1" applyAlignment="1">
      <alignment horizontal="center" vertical="center" wrapText="1"/>
    </xf>
    <xf numFmtId="0" fontId="28" fillId="2" borderId="74" xfId="2" applyFont="1" applyFill="1" applyBorder="1" applyAlignment="1">
      <alignment horizontal="center" vertical="center" wrapText="1"/>
    </xf>
    <xf numFmtId="0" fontId="32" fillId="2" borderId="74" xfId="2" applyFont="1" applyFill="1" applyBorder="1" applyAlignment="1">
      <alignment horizontal="center" vertical="center" wrapText="1"/>
    </xf>
    <xf numFmtId="0" fontId="29" fillId="2" borderId="76" xfId="2" applyFont="1" applyFill="1" applyBorder="1" applyAlignment="1">
      <alignment horizontal="center"/>
    </xf>
    <xf numFmtId="0" fontId="29" fillId="2" borderId="11" xfId="2" applyFont="1" applyFill="1" applyBorder="1" applyAlignment="1">
      <alignment horizontal="center" vertical="center" wrapText="1"/>
    </xf>
    <xf numFmtId="0" fontId="29" fillId="2" borderId="77" xfId="2" applyFont="1" applyFill="1" applyBorder="1" applyAlignment="1">
      <alignment horizontal="center" vertical="center" wrapText="1"/>
    </xf>
    <xf numFmtId="0" fontId="89" fillId="0" borderId="64" xfId="2" applyFont="1" applyBorder="1" applyAlignment="1">
      <alignment horizontal="center" vertical="center"/>
    </xf>
    <xf numFmtId="0" fontId="89" fillId="0" borderId="65" xfId="2" applyFont="1" applyBorder="1" applyAlignment="1">
      <alignment horizontal="center" vertical="center"/>
    </xf>
    <xf numFmtId="0" fontId="26" fillId="2" borderId="99" xfId="2" applyFont="1" applyFill="1" applyBorder="1" applyAlignment="1">
      <alignment horizontal="center" vertical="center"/>
    </xf>
    <xf numFmtId="0" fontId="29" fillId="2" borderId="99" xfId="2" applyFont="1" applyFill="1" applyBorder="1" applyAlignment="1">
      <alignment horizontal="center" vertical="center"/>
    </xf>
    <xf numFmtId="0" fontId="26" fillId="2" borderId="67" xfId="2" applyFont="1" applyFill="1" applyBorder="1" applyAlignment="1">
      <alignment horizontal="center" vertical="center"/>
    </xf>
    <xf numFmtId="0" fontId="29" fillId="2" borderId="68" xfId="2" applyFont="1" applyFill="1" applyBorder="1" applyAlignment="1">
      <alignment horizontal="center" vertical="center"/>
    </xf>
    <xf numFmtId="0" fontId="9" fillId="0" borderId="0" xfId="2" applyFont="1" applyAlignment="1">
      <alignment horizontal="left" wrapText="1"/>
    </xf>
    <xf numFmtId="0" fontId="28" fillId="2" borderId="72" xfId="2" applyFont="1" applyFill="1" applyBorder="1" applyAlignment="1">
      <alignment horizontal="center" vertical="center" wrapText="1"/>
    </xf>
    <xf numFmtId="0" fontId="32" fillId="2" borderId="76" xfId="2" applyFont="1" applyFill="1" applyBorder="1" applyAlignment="1">
      <alignment horizontal="center"/>
    </xf>
    <xf numFmtId="0" fontId="28" fillId="2" borderId="83" xfId="0" applyFont="1" applyFill="1" applyBorder="1" applyAlignment="1">
      <alignment horizontal="center" vertical="center" wrapText="1"/>
    </xf>
    <xf numFmtId="0" fontId="32" fillId="2" borderId="74"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28" fillId="2" borderId="83" xfId="2" applyFont="1" applyFill="1" applyBorder="1" applyAlignment="1">
      <alignment horizontal="center" vertical="center" wrapText="1"/>
    </xf>
    <xf numFmtId="0" fontId="32" fillId="2" borderId="84" xfId="2" applyFont="1" applyFill="1" applyBorder="1" applyAlignment="1">
      <alignment horizontal="center" vertical="center"/>
    </xf>
    <xf numFmtId="0" fontId="26" fillId="2" borderId="294" xfId="2" applyFont="1" applyFill="1" applyBorder="1" applyAlignment="1">
      <alignment horizontal="center" vertical="center" wrapText="1"/>
    </xf>
    <xf numFmtId="0" fontId="26" fillId="2" borderId="295" xfId="2" applyFont="1" applyFill="1" applyBorder="1" applyAlignment="1">
      <alignment horizontal="center" vertical="center" wrapText="1"/>
    </xf>
    <xf numFmtId="0" fontId="26" fillId="2" borderId="96" xfId="2" applyFont="1" applyFill="1" applyBorder="1" applyAlignment="1">
      <alignment horizontal="center" vertical="center" wrapText="1"/>
    </xf>
    <xf numFmtId="0" fontId="29" fillId="2" borderId="97" xfId="2" applyFont="1" applyFill="1" applyBorder="1" applyAlignment="1">
      <alignment horizontal="center" vertical="center"/>
    </xf>
    <xf numFmtId="0" fontId="26" fillId="2" borderId="97" xfId="2" applyFont="1" applyFill="1" applyBorder="1" applyAlignment="1">
      <alignment horizontal="center" vertical="center" wrapText="1"/>
    </xf>
    <xf numFmtId="0" fontId="107" fillId="0" borderId="0" xfId="2" applyFont="1" applyAlignment="1">
      <alignment horizontal="left" vertical="top" wrapText="1"/>
    </xf>
    <xf numFmtId="0" fontId="9" fillId="0" borderId="0" xfId="2" applyFont="1" applyAlignment="1">
      <alignment horizontal="left" vertical="top" wrapText="1"/>
    </xf>
    <xf numFmtId="0" fontId="9" fillId="0" borderId="0" xfId="2" quotePrefix="1" applyFont="1" applyAlignment="1">
      <alignment vertical="center" wrapText="1"/>
    </xf>
    <xf numFmtId="0" fontId="15" fillId="0" borderId="0" xfId="2" applyFont="1" applyAlignment="1">
      <alignment vertical="center"/>
    </xf>
    <xf numFmtId="0" fontId="18" fillId="0" borderId="64" xfId="2" applyFont="1" applyBorder="1" applyAlignment="1">
      <alignment horizontal="center" vertical="center" wrapText="1"/>
    </xf>
    <xf numFmtId="0" fontId="18" fillId="0" borderId="65" xfId="2" applyFont="1" applyBorder="1" applyAlignment="1">
      <alignment horizontal="center" vertical="center" wrapText="1"/>
    </xf>
    <xf numFmtId="0" fontId="26" fillId="2" borderId="99" xfId="0" applyFont="1" applyFill="1" applyBorder="1" applyAlignment="1">
      <alignment horizontal="center" vertical="center" wrapText="1"/>
    </xf>
    <xf numFmtId="0" fontId="29" fillId="2" borderId="99" xfId="0" applyFont="1" applyFill="1" applyBorder="1" applyAlignment="1">
      <alignment horizontal="center" vertical="center" wrapText="1"/>
    </xf>
    <xf numFmtId="0" fontId="72" fillId="0" borderId="0" xfId="2" applyFont="1" applyAlignment="1">
      <alignment horizontal="left" vertical="top" wrapText="1"/>
    </xf>
    <xf numFmtId="0" fontId="72" fillId="0" borderId="0" xfId="2" quotePrefix="1" applyFont="1" applyAlignment="1">
      <alignment horizontal="left" vertical="center"/>
    </xf>
    <xf numFmtId="0" fontId="72" fillId="0" borderId="0" xfId="2" quotePrefix="1" applyFont="1" applyAlignment="1">
      <alignment horizontal="left" vertical="center" wrapText="1"/>
    </xf>
    <xf numFmtId="0" fontId="29" fillId="2" borderId="11" xfId="2" applyFont="1" applyFill="1" applyBorder="1" applyAlignment="1">
      <alignment horizontal="center" vertical="center"/>
    </xf>
    <xf numFmtId="0" fontId="28" fillId="2" borderId="72" xfId="2" applyFont="1" applyFill="1" applyBorder="1" applyAlignment="1">
      <alignment horizontal="center" vertical="center"/>
    </xf>
    <xf numFmtId="0" fontId="32" fillId="2" borderId="76" xfId="2" applyFont="1" applyFill="1" applyBorder="1" applyAlignment="1">
      <alignment horizontal="center" vertical="center"/>
    </xf>
    <xf numFmtId="0" fontId="28" fillId="2" borderId="287" xfId="2" applyFont="1" applyFill="1" applyBorder="1" applyAlignment="1">
      <alignment horizontal="center" vertical="center"/>
    </xf>
    <xf numFmtId="0" fontId="32" fillId="2" borderId="287" xfId="2" applyFont="1" applyFill="1" applyBorder="1" applyAlignment="1">
      <alignment horizontal="center" vertical="center"/>
    </xf>
    <xf numFmtId="0" fontId="32" fillId="2" borderId="75" xfId="2" applyFont="1" applyFill="1" applyBorder="1" applyAlignment="1">
      <alignment horizontal="center" vertical="center"/>
    </xf>
    <xf numFmtId="0" fontId="26" fillId="2" borderId="81" xfId="2" applyFont="1" applyFill="1" applyBorder="1" applyAlignment="1">
      <alignment horizontal="center" vertical="center" wrapText="1"/>
    </xf>
    <xf numFmtId="0" fontId="26" fillId="2" borderId="96" xfId="0" applyFont="1" applyFill="1" applyBorder="1" applyAlignment="1">
      <alignment horizontal="center" vertical="center"/>
    </xf>
    <xf numFmtId="0" fontId="29" fillId="2" borderId="97" xfId="0" applyFont="1" applyFill="1" applyBorder="1" applyAlignment="1">
      <alignment horizontal="center" vertical="center"/>
    </xf>
    <xf numFmtId="0" fontId="28" fillId="2" borderId="67" xfId="2" applyFont="1" applyFill="1" applyBorder="1" applyAlignment="1">
      <alignment horizontal="center" vertical="center" wrapText="1"/>
    </xf>
    <xf numFmtId="0" fontId="32" fillId="2" borderId="68" xfId="2" applyFont="1" applyFill="1" applyBorder="1" applyAlignment="1">
      <alignment horizontal="center" vertical="center"/>
    </xf>
    <xf numFmtId="0" fontId="9" fillId="0" borderId="0" xfId="0" quotePrefix="1" applyFont="1" applyAlignment="1">
      <alignment horizontal="left" vertical="center" wrapText="1"/>
    </xf>
    <xf numFmtId="0" fontId="26" fillId="2" borderId="315" xfId="0" applyFont="1" applyFill="1" applyBorder="1" applyAlignment="1">
      <alignment horizontal="center" vertical="center" wrapText="1"/>
    </xf>
    <xf numFmtId="0" fontId="29" fillId="2" borderId="316" xfId="0" applyFont="1" applyFill="1" applyBorder="1" applyAlignment="1">
      <alignment horizontal="center" vertical="center" wrapText="1"/>
    </xf>
    <xf numFmtId="0" fontId="26" fillId="2" borderId="315" xfId="2" applyFont="1" applyFill="1" applyBorder="1" applyAlignment="1">
      <alignment horizontal="center" vertical="center" wrapText="1"/>
    </xf>
    <xf numFmtId="0" fontId="29" fillId="2" borderId="316" xfId="2" applyFont="1" applyFill="1" applyBorder="1" applyAlignment="1">
      <alignment horizontal="center" vertical="center" wrapText="1"/>
    </xf>
    <xf numFmtId="0" fontId="55" fillId="0" borderId="64" xfId="2" applyFont="1" applyBorder="1" applyAlignment="1">
      <alignment horizontal="center" vertical="center"/>
    </xf>
    <xf numFmtId="0" fontId="55" fillId="0" borderId="65" xfId="2" applyFont="1" applyBorder="1" applyAlignment="1">
      <alignment horizontal="center" vertical="center"/>
    </xf>
    <xf numFmtId="0" fontId="20" fillId="0" borderId="69" xfId="2" applyFont="1" applyBorder="1" applyAlignment="1">
      <alignment horizontal="center" vertical="center" wrapText="1"/>
    </xf>
    <xf numFmtId="0" fontId="2" fillId="0" borderId="70" xfId="2" applyBorder="1" applyAlignment="1">
      <alignment horizontal="center" vertical="center"/>
    </xf>
    <xf numFmtId="0" fontId="2" fillId="0" borderId="71" xfId="2" applyBorder="1" applyAlignment="1">
      <alignment horizontal="center" vertical="center"/>
    </xf>
    <xf numFmtId="0" fontId="20" fillId="0" borderId="70" xfId="2" applyFont="1" applyBorder="1" applyAlignment="1">
      <alignment horizontal="center" vertical="center"/>
    </xf>
    <xf numFmtId="0" fontId="20" fillId="0" borderId="71" xfId="2" applyFont="1" applyBorder="1" applyAlignment="1">
      <alignment horizontal="center" vertical="center"/>
    </xf>
    <xf numFmtId="0" fontId="9" fillId="0" borderId="0" xfId="2" applyFont="1" applyAlignment="1">
      <alignment vertical="center" wrapText="1"/>
    </xf>
    <xf numFmtId="0" fontId="29" fillId="2" borderId="74" xfId="2" applyFont="1" applyFill="1" applyBorder="1" applyAlignment="1">
      <alignment horizontal="center" vertical="center" wrapText="1"/>
    </xf>
    <xf numFmtId="0" fontId="29" fillId="2" borderId="75" xfId="2" applyFont="1" applyFill="1" applyBorder="1" applyAlignment="1">
      <alignment horizontal="center" vertical="center" wrapText="1"/>
    </xf>
    <xf numFmtId="0" fontId="9" fillId="0" borderId="0" xfId="2" applyFont="1" applyAlignment="1">
      <alignment vertical="top" wrapText="1"/>
    </xf>
    <xf numFmtId="0" fontId="9" fillId="0" borderId="0" xfId="2" applyFont="1" applyAlignment="1">
      <alignment vertical="center"/>
    </xf>
    <xf numFmtId="0" fontId="11" fillId="0" borderId="0" xfId="2" applyFont="1" applyAlignment="1">
      <alignment vertical="center"/>
    </xf>
    <xf numFmtId="0" fontId="9" fillId="0" borderId="0" xfId="2" quotePrefix="1" applyFont="1" applyAlignment="1">
      <alignment vertical="top" wrapText="1"/>
    </xf>
    <xf numFmtId="0" fontId="11" fillId="0" borderId="0" xfId="2" applyFont="1" applyAlignment="1">
      <alignment vertical="top" wrapText="1"/>
    </xf>
    <xf numFmtId="1" fontId="26" fillId="2" borderId="72" xfId="2" applyNumberFormat="1" applyFont="1" applyFill="1" applyBorder="1" applyAlignment="1">
      <alignment horizontal="center" vertical="center" wrapText="1"/>
    </xf>
    <xf numFmtId="3" fontId="37" fillId="2" borderId="83" xfId="2" applyNumberFormat="1" applyFont="1" applyFill="1" applyBorder="1" applyAlignment="1">
      <alignment horizontal="center" vertical="center" wrapText="1"/>
    </xf>
    <xf numFmtId="0" fontId="57" fillId="2" borderId="74" xfId="2" applyFont="1" applyFill="1" applyBorder="1" applyAlignment="1">
      <alignment horizontal="center" vertical="center" wrapText="1"/>
    </xf>
    <xf numFmtId="0" fontId="57" fillId="2" borderId="84" xfId="2" applyFont="1" applyFill="1" applyBorder="1" applyAlignment="1">
      <alignment horizontal="center" vertical="center" wrapText="1"/>
    </xf>
    <xf numFmtId="0" fontId="57" fillId="2" borderId="75" xfId="2" applyFont="1" applyFill="1" applyBorder="1" applyAlignment="1">
      <alignment horizontal="center" vertical="center" wrapText="1"/>
    </xf>
    <xf numFmtId="0" fontId="11" fillId="0" borderId="0" xfId="2" applyFont="1" applyAlignment="1">
      <alignment vertical="center" wrapText="1"/>
    </xf>
    <xf numFmtId="0" fontId="29" fillId="2" borderId="76" xfId="2" applyFont="1" applyFill="1" applyBorder="1" applyAlignment="1">
      <alignment horizontal="center" wrapText="1"/>
    </xf>
    <xf numFmtId="0" fontId="20" fillId="0" borderId="64" xfId="2" applyFont="1" applyBorder="1" applyAlignment="1">
      <alignment horizontal="center" vertical="center" wrapText="1"/>
    </xf>
    <xf numFmtId="0" fontId="20" fillId="0" borderId="65" xfId="2" applyFont="1" applyBorder="1" applyAlignment="1">
      <alignment horizontal="center" vertical="center" wrapText="1"/>
    </xf>
    <xf numFmtId="0" fontId="29" fillId="2" borderId="91" xfId="2" applyFont="1" applyFill="1" applyBorder="1" applyAlignment="1">
      <alignment horizontal="center" vertical="center" wrapText="1"/>
    </xf>
    <xf numFmtId="0" fontId="29" fillId="2" borderId="74" xfId="2" applyFont="1" applyFill="1" applyBorder="1" applyAlignment="1">
      <alignment horizontal="center" vertical="center"/>
    </xf>
    <xf numFmtId="0" fontId="26" fillId="6" borderId="130" xfId="2" applyFont="1" applyFill="1" applyBorder="1" applyAlignment="1">
      <alignment horizontal="center" vertical="center"/>
    </xf>
    <xf numFmtId="0" fontId="26" fillId="6" borderId="131" xfId="2" applyFont="1" applyFill="1" applyBorder="1" applyAlignment="1">
      <alignment horizontal="center" vertical="center"/>
    </xf>
    <xf numFmtId="0" fontId="26" fillId="6" borderId="132" xfId="2" applyFont="1" applyFill="1" applyBorder="1" applyAlignment="1">
      <alignment horizontal="center" vertical="center"/>
    </xf>
    <xf numFmtId="0" fontId="26" fillId="6" borderId="87" xfId="2" applyFont="1" applyFill="1" applyBorder="1" applyAlignment="1">
      <alignment horizontal="center" vertical="center"/>
    </xf>
    <xf numFmtId="0" fontId="26" fillId="6" borderId="88" xfId="2" applyFont="1" applyFill="1" applyBorder="1" applyAlignment="1">
      <alignment horizontal="center" vertical="center"/>
    </xf>
    <xf numFmtId="0" fontId="26" fillId="6" borderId="89" xfId="2" applyFont="1" applyFill="1" applyBorder="1" applyAlignment="1">
      <alignment horizontal="center" vertical="center"/>
    </xf>
    <xf numFmtId="0" fontId="9" fillId="0" borderId="0" xfId="2" applyFont="1" applyAlignment="1">
      <alignment horizontal="left" vertical="center"/>
    </xf>
    <xf numFmtId="0" fontId="26" fillId="2" borderId="94" xfId="2" applyFont="1" applyFill="1" applyBorder="1" applyAlignment="1">
      <alignment horizontal="center" vertical="center" wrapText="1"/>
    </xf>
    <xf numFmtId="0" fontId="37" fillId="2" borderId="3" xfId="2" applyFont="1" applyFill="1" applyBorder="1" applyAlignment="1">
      <alignment horizontal="center" vertical="center"/>
    </xf>
    <xf numFmtId="0" fontId="57" fillId="2" borderId="2" xfId="2" applyFont="1" applyFill="1" applyBorder="1" applyAlignment="1">
      <alignment horizontal="center" vertical="center"/>
    </xf>
    <xf numFmtId="0" fontId="57" fillId="2" borderId="4" xfId="2" applyFont="1" applyFill="1" applyBorder="1" applyAlignment="1">
      <alignment horizontal="center" vertical="center"/>
    </xf>
    <xf numFmtId="0" fontId="37" fillId="2" borderId="2" xfId="2" applyFont="1" applyFill="1" applyBorder="1" applyAlignment="1">
      <alignment horizontal="center" vertical="center"/>
    </xf>
    <xf numFmtId="0" fontId="37" fillId="2" borderId="4" xfId="2" applyFont="1" applyFill="1" applyBorder="1" applyAlignment="1">
      <alignment horizontal="center" vertical="center"/>
    </xf>
    <xf numFmtId="0" fontId="26" fillId="2" borderId="95" xfId="2" applyFont="1" applyFill="1" applyBorder="1" applyAlignment="1">
      <alignment horizontal="center" vertical="center" wrapText="1"/>
    </xf>
    <xf numFmtId="0" fontId="29" fillId="2" borderId="93" xfId="2" applyFont="1" applyFill="1" applyBorder="1" applyAlignment="1">
      <alignment horizontal="center" vertical="center" wrapText="1"/>
    </xf>
    <xf numFmtId="0" fontId="26" fillId="6" borderId="141" xfId="2" applyFont="1" applyFill="1" applyBorder="1" applyAlignment="1">
      <alignment horizontal="center" vertical="center" wrapText="1"/>
    </xf>
    <xf numFmtId="0" fontId="26" fillId="6" borderId="142" xfId="2" applyFont="1" applyFill="1" applyBorder="1" applyAlignment="1">
      <alignment horizontal="center" vertical="center" wrapText="1"/>
    </xf>
    <xf numFmtId="0" fontId="26" fillId="6" borderId="143" xfId="2" applyFont="1" applyFill="1" applyBorder="1" applyAlignment="1">
      <alignment horizontal="center" vertical="center" wrapText="1"/>
    </xf>
    <xf numFmtId="0" fontId="26" fillId="2" borderId="99" xfId="2" applyFont="1" applyFill="1" applyBorder="1" applyAlignment="1">
      <alignment horizontal="center" vertical="center" wrapText="1"/>
    </xf>
    <xf numFmtId="0" fontId="29" fillId="2" borderId="100" xfId="2" applyFont="1" applyFill="1" applyBorder="1" applyAlignment="1">
      <alignment horizontal="center" vertical="center"/>
    </xf>
    <xf numFmtId="0" fontId="94" fillId="0" borderId="0" xfId="2" applyFont="1" applyAlignment="1">
      <alignment horizontal="left" vertical="top" wrapText="1"/>
    </xf>
    <xf numFmtId="0" fontId="37" fillId="2" borderId="287" xfId="2" applyFont="1" applyFill="1" applyBorder="1" applyAlignment="1">
      <alignment horizontal="center" vertical="center" wrapText="1"/>
    </xf>
    <xf numFmtId="0" fontId="57" fillId="2" borderId="287" xfId="2" applyFont="1" applyFill="1" applyBorder="1" applyAlignment="1">
      <alignment horizontal="center" vertical="center" wrapText="1"/>
    </xf>
    <xf numFmtId="0" fontId="9" fillId="0" borderId="0" xfId="2" quotePrefix="1" applyFont="1" applyAlignment="1">
      <alignment vertical="center"/>
    </xf>
    <xf numFmtId="0" fontId="29" fillId="2" borderId="99" xfId="2" applyFont="1" applyFill="1" applyBorder="1" applyAlignment="1">
      <alignment horizontal="center" vertical="center" wrapText="1"/>
    </xf>
    <xf numFmtId="0" fontId="26" fillId="2" borderId="99" xfId="2" quotePrefix="1" applyFont="1" applyFill="1" applyBorder="1" applyAlignment="1">
      <alignment horizontal="center" vertical="center" wrapText="1"/>
    </xf>
    <xf numFmtId="0" fontId="29" fillId="2" borderId="100" xfId="2" applyFont="1" applyFill="1" applyBorder="1" applyAlignment="1">
      <alignment horizontal="center" vertical="center" wrapText="1"/>
    </xf>
    <xf numFmtId="0" fontId="20" fillId="0" borderId="70" xfId="2" applyFont="1" applyBorder="1" applyAlignment="1">
      <alignment horizontal="center" vertical="center" wrapText="1"/>
    </xf>
    <xf numFmtId="0" fontId="20" fillId="0" borderId="71" xfId="2" applyFont="1" applyBorder="1" applyAlignment="1">
      <alignment horizontal="center" vertical="center" wrapText="1"/>
    </xf>
    <xf numFmtId="0" fontId="20" fillId="0" borderId="72" xfId="2" applyFont="1" applyBorder="1" applyAlignment="1">
      <alignment horizontal="center" vertical="center" wrapText="1"/>
    </xf>
    <xf numFmtId="0" fontId="20" fillId="0" borderId="73" xfId="2" applyFont="1" applyBorder="1" applyAlignment="1">
      <alignment horizontal="center" vertical="center" wrapText="1"/>
    </xf>
    <xf numFmtId="0" fontId="20" fillId="0" borderId="80" xfId="2" applyFont="1" applyBorder="1" applyAlignment="1">
      <alignment horizontal="center" vertical="center" wrapText="1"/>
    </xf>
    <xf numFmtId="0" fontId="26" fillId="2" borderId="111" xfId="2" applyFont="1" applyFill="1" applyBorder="1" applyAlignment="1">
      <alignment horizontal="center" vertical="center"/>
    </xf>
    <xf numFmtId="0" fontId="29" fillId="2" borderId="112" xfId="2" applyFont="1" applyFill="1" applyBorder="1" applyAlignment="1">
      <alignment horizontal="center" vertical="center"/>
    </xf>
    <xf numFmtId="0" fontId="29" fillId="2" borderId="75" xfId="2" applyFont="1" applyFill="1" applyBorder="1" applyAlignment="1">
      <alignment horizontal="center" vertical="center"/>
    </xf>
    <xf numFmtId="0" fontId="32" fillId="2" borderId="67" xfId="2" applyFont="1" applyFill="1" applyBorder="1" applyAlignment="1">
      <alignment horizontal="center" vertical="center"/>
    </xf>
    <xf numFmtId="3" fontId="26" fillId="2" borderId="96" xfId="2" applyNumberFormat="1" applyFont="1" applyFill="1" applyBorder="1" applyAlignment="1">
      <alignment horizontal="center" vertical="center"/>
    </xf>
    <xf numFmtId="0" fontId="28" fillId="2" borderId="96" xfId="2" applyFont="1" applyFill="1" applyBorder="1" applyAlignment="1">
      <alignment horizontal="center" vertical="center" wrapText="1"/>
    </xf>
    <xf numFmtId="0" fontId="32" fillId="2" borderId="97" xfId="2" applyFont="1" applyFill="1" applyBorder="1" applyAlignment="1">
      <alignment horizontal="center" vertical="center"/>
    </xf>
    <xf numFmtId="0" fontId="28" fillId="2" borderId="68" xfId="2" applyFont="1" applyFill="1" applyBorder="1" applyAlignment="1">
      <alignment horizontal="center" vertical="center" wrapText="1"/>
    </xf>
    <xf numFmtId="0" fontId="28" fillId="2" borderId="78" xfId="2" applyFont="1" applyFill="1" applyBorder="1" applyAlignment="1">
      <alignment horizontal="center" vertical="center"/>
    </xf>
    <xf numFmtId="0" fontId="32" fillId="2" borderId="73" xfId="2" applyFont="1" applyFill="1" applyBorder="1" applyAlignment="1">
      <alignment horizontal="center" vertical="center"/>
    </xf>
    <xf numFmtId="0" fontId="32" fillId="2" borderId="79" xfId="2" applyFont="1" applyFill="1" applyBorder="1" applyAlignment="1">
      <alignment horizontal="center" vertical="center"/>
    </xf>
    <xf numFmtId="0" fontId="28" fillId="2" borderId="73" xfId="2" applyFont="1" applyFill="1" applyBorder="1" applyAlignment="1">
      <alignment horizontal="center" vertical="center"/>
    </xf>
    <xf numFmtId="0" fontId="32" fillId="2" borderId="80" xfId="2" applyFont="1" applyFill="1" applyBorder="1" applyAlignment="1">
      <alignment horizontal="center" vertical="center"/>
    </xf>
    <xf numFmtId="0" fontId="9" fillId="0" borderId="0" xfId="0" applyFont="1" applyAlignment="1">
      <alignment horizontal="left" vertical="center" wrapText="1"/>
    </xf>
    <xf numFmtId="0" fontId="67" fillId="0" borderId="69" xfId="0" applyFont="1" applyBorder="1" applyAlignment="1">
      <alignment horizontal="center" vertical="center" wrapText="1"/>
    </xf>
    <xf numFmtId="0" fontId="67" fillId="0" borderId="70" xfId="0" applyFont="1" applyBorder="1" applyAlignment="1">
      <alignment horizontal="center" vertical="center" wrapText="1"/>
    </xf>
    <xf numFmtId="0" fontId="67" fillId="0" borderId="71" xfId="0" applyFont="1" applyBorder="1" applyAlignment="1">
      <alignment horizontal="center" vertical="center" wrapText="1"/>
    </xf>
    <xf numFmtId="0" fontId="26" fillId="2" borderId="72" xfId="0" applyFont="1" applyFill="1" applyBorder="1" applyAlignment="1">
      <alignment horizontal="center" vertical="center"/>
    </xf>
    <xf numFmtId="0" fontId="26" fillId="2" borderId="76" xfId="0" applyFont="1" applyFill="1" applyBorder="1" applyAlignment="1">
      <alignment horizontal="center" vertical="center"/>
    </xf>
    <xf numFmtId="0" fontId="28" fillId="2" borderId="78" xfId="0" applyFont="1" applyFill="1" applyBorder="1" applyAlignment="1">
      <alignment horizontal="center" vertical="center" wrapText="1"/>
    </xf>
    <xf numFmtId="0" fontId="28" fillId="2" borderId="79" xfId="0" applyFont="1" applyFill="1" applyBorder="1" applyAlignment="1">
      <alignment horizontal="center" vertical="center" wrapText="1"/>
    </xf>
    <xf numFmtId="0" fontId="28" fillId="2" borderId="73" xfId="0" applyFont="1" applyFill="1" applyBorder="1" applyAlignment="1">
      <alignment horizontal="center" vertical="center" wrapText="1"/>
    </xf>
    <xf numFmtId="0" fontId="28" fillId="2" borderId="80" xfId="0" applyFont="1" applyFill="1" applyBorder="1" applyAlignment="1">
      <alignment horizontal="center" vertical="center" wrapText="1"/>
    </xf>
    <xf numFmtId="0" fontId="9" fillId="0" borderId="0" xfId="2" quotePrefix="1" applyFont="1" applyAlignment="1">
      <alignment horizontal="left" vertical="top" wrapText="1"/>
    </xf>
    <xf numFmtId="0" fontId="12" fillId="0" borderId="0" xfId="0" quotePrefix="1" applyFont="1" applyAlignment="1">
      <alignment horizontal="left" vertical="center" wrapText="1"/>
    </xf>
    <xf numFmtId="0" fontId="12" fillId="0" borderId="0" xfId="0" applyFont="1" applyAlignment="1">
      <alignment horizontal="left" vertical="center" wrapText="1"/>
    </xf>
    <xf numFmtId="0" fontId="37" fillId="2" borderId="83" xfId="0" applyFont="1" applyFill="1" applyBorder="1" applyAlignment="1">
      <alignment horizontal="center" vertical="center" wrapText="1"/>
    </xf>
    <xf numFmtId="0" fontId="37" fillId="2" borderId="74" xfId="0" applyFont="1" applyFill="1" applyBorder="1" applyAlignment="1">
      <alignment horizontal="center" vertical="center" wrapText="1"/>
    </xf>
    <xf numFmtId="0" fontId="37" fillId="2" borderId="84" xfId="0" applyFont="1" applyFill="1" applyBorder="1" applyAlignment="1">
      <alignment horizontal="center" vertical="center" wrapText="1"/>
    </xf>
    <xf numFmtId="0" fontId="37" fillId="2" borderId="75" xfId="0" applyFont="1" applyFill="1" applyBorder="1" applyAlignment="1">
      <alignment horizontal="center" vertical="center" wrapText="1"/>
    </xf>
    <xf numFmtId="0" fontId="26" fillId="2" borderId="72" xfId="0" applyFont="1" applyFill="1" applyBorder="1" applyAlignment="1">
      <alignment horizontal="center" vertical="center" wrapText="1"/>
    </xf>
    <xf numFmtId="0" fontId="37" fillId="2" borderId="83" xfId="2" applyFont="1" applyFill="1" applyBorder="1" applyAlignment="1">
      <alignment horizontal="center" vertical="center" wrapText="1"/>
    </xf>
    <xf numFmtId="0" fontId="37" fillId="2" borderId="74" xfId="2" applyFont="1" applyFill="1" applyBorder="1" applyAlignment="1">
      <alignment horizontal="center" vertical="center" wrapText="1"/>
    </xf>
    <xf numFmtId="0" fontId="37" fillId="2" borderId="84" xfId="2" applyFont="1" applyFill="1" applyBorder="1" applyAlignment="1">
      <alignment horizontal="center" vertical="center" wrapText="1"/>
    </xf>
    <xf numFmtId="0" fontId="26" fillId="2" borderId="80" xfId="0" applyFont="1" applyFill="1" applyBorder="1" applyAlignment="1">
      <alignment horizontal="center" vertical="center" wrapText="1"/>
    </xf>
    <xf numFmtId="0" fontId="26" fillId="2" borderId="77" xfId="0" applyFont="1" applyFill="1" applyBorder="1" applyAlignment="1">
      <alignment horizontal="center" vertical="center" wrapText="1"/>
    </xf>
    <xf numFmtId="0" fontId="12" fillId="0" borderId="0" xfId="0" quotePrefix="1" applyFont="1" applyAlignment="1">
      <alignment vertical="center" wrapText="1"/>
    </xf>
    <xf numFmtId="0" fontId="12" fillId="0" borderId="0" xfId="0" applyFont="1" applyAlignment="1">
      <alignment vertical="center" wrapText="1"/>
    </xf>
    <xf numFmtId="0" fontId="28" fillId="2" borderId="72" xfId="0" applyFont="1" applyFill="1" applyBorder="1" applyAlignment="1">
      <alignment horizontal="center" vertical="center" wrapText="1"/>
    </xf>
    <xf numFmtId="0" fontId="28" fillId="2" borderId="76" xfId="0" applyFont="1" applyFill="1" applyBorder="1" applyAlignment="1">
      <alignment horizontal="center" vertical="center" wrapText="1"/>
    </xf>
    <xf numFmtId="0" fontId="28" fillId="2" borderId="74" xfId="0" applyFont="1" applyFill="1" applyBorder="1" applyAlignment="1">
      <alignment horizontal="center" vertical="center" wrapText="1"/>
    </xf>
    <xf numFmtId="0" fontId="28" fillId="2" borderId="75" xfId="0" applyFont="1" applyFill="1" applyBorder="1" applyAlignment="1">
      <alignment horizontal="center" vertical="center" wrapText="1"/>
    </xf>
    <xf numFmtId="0" fontId="20" fillId="0" borderId="69" xfId="12" applyFont="1" applyBorder="1" applyAlignment="1">
      <alignment horizontal="center" vertical="center" wrapText="1"/>
    </xf>
    <xf numFmtId="0" fontId="20" fillId="0" borderId="70" xfId="12" applyFont="1" applyBorder="1" applyAlignment="1">
      <alignment horizontal="center" vertical="center" wrapText="1"/>
    </xf>
    <xf numFmtId="0" fontId="20" fillId="0" borderId="71" xfId="12" applyFont="1" applyBorder="1" applyAlignment="1">
      <alignment horizontal="center" vertical="center" wrapText="1"/>
    </xf>
    <xf numFmtId="184" fontId="12" fillId="0" borderId="0" xfId="1" applyNumberFormat="1" applyFont="1" applyFill="1" applyBorder="1" applyAlignment="1">
      <alignment horizontal="left" vertical="center" wrapText="1"/>
    </xf>
    <xf numFmtId="0" fontId="25" fillId="0" borderId="22" xfId="2" applyFont="1" applyBorder="1" applyAlignment="1">
      <alignment horizontal="center" vertical="center" wrapText="1"/>
    </xf>
    <xf numFmtId="0" fontId="25" fillId="0" borderId="23" xfId="2" applyFont="1" applyBorder="1" applyAlignment="1">
      <alignment horizontal="center" vertical="center"/>
    </xf>
    <xf numFmtId="0" fontId="25" fillId="0" borderId="24" xfId="2" applyFont="1" applyBorder="1" applyAlignment="1">
      <alignment horizontal="center" vertical="center"/>
    </xf>
    <xf numFmtId="0" fontId="24" fillId="0" borderId="22" xfId="2" applyFont="1" applyBorder="1" applyAlignment="1">
      <alignment horizontal="center" vertical="center" wrapText="1"/>
    </xf>
    <xf numFmtId="0" fontId="18" fillId="0" borderId="23" xfId="2" applyFont="1" applyBorder="1" applyAlignment="1">
      <alignment horizontal="center" vertical="center"/>
    </xf>
    <xf numFmtId="0" fontId="18" fillId="0" borderId="24" xfId="2" applyFont="1" applyBorder="1" applyAlignment="1">
      <alignment horizontal="center" vertical="center"/>
    </xf>
    <xf numFmtId="0" fontId="26" fillId="5" borderId="322" xfId="2" applyFont="1" applyFill="1" applyBorder="1" applyAlignment="1">
      <alignment horizontal="center" vertical="center"/>
    </xf>
    <xf numFmtId="0" fontId="26" fillId="5" borderId="323" xfId="2" applyFont="1" applyFill="1" applyBorder="1" applyAlignment="1">
      <alignment horizontal="center" vertical="center"/>
    </xf>
    <xf numFmtId="0" fontId="26" fillId="5" borderId="26" xfId="2" applyFont="1" applyFill="1" applyBorder="1" applyAlignment="1">
      <alignment horizontal="center" vertical="center" wrapText="1"/>
    </xf>
    <xf numFmtId="0" fontId="26" fillId="5" borderId="8" xfId="2" applyFont="1" applyFill="1" applyBorder="1" applyAlignment="1">
      <alignment horizontal="center" vertical="center" wrapText="1"/>
    </xf>
    <xf numFmtId="0" fontId="26" fillId="5" borderId="146" xfId="2" applyFont="1" applyFill="1" applyBorder="1" applyAlignment="1">
      <alignment horizontal="center" vertical="center" wrapText="1"/>
    </xf>
    <xf numFmtId="0" fontId="26" fillId="5" borderId="198" xfId="2" applyFont="1" applyFill="1" applyBorder="1" applyAlignment="1">
      <alignment horizontal="center" vertical="center" wrapText="1"/>
    </xf>
    <xf numFmtId="0" fontId="26" fillId="5" borderId="147" xfId="2" applyFont="1" applyFill="1" applyBorder="1" applyAlignment="1">
      <alignment horizontal="center" vertical="center" wrapText="1"/>
    </xf>
    <xf numFmtId="0" fontId="18" fillId="0" borderId="23" xfId="2" applyFont="1" applyBorder="1" applyAlignment="1">
      <alignment horizontal="center" vertical="center" wrapText="1"/>
    </xf>
    <xf numFmtId="0" fontId="18" fillId="0" borderId="24" xfId="2" applyFont="1" applyBorder="1" applyAlignment="1">
      <alignment horizontal="center" vertical="center" wrapText="1"/>
    </xf>
    <xf numFmtId="0" fontId="26" fillId="5" borderId="145" xfId="2" applyFont="1" applyFill="1" applyBorder="1" applyAlignment="1">
      <alignment horizontal="center" vertical="center" wrapText="1"/>
    </xf>
    <xf numFmtId="0" fontId="29" fillId="5" borderId="148" xfId="2" applyFont="1" applyFill="1" applyBorder="1" applyAlignment="1">
      <alignment horizontal="center"/>
    </xf>
    <xf numFmtId="0" fontId="29" fillId="5" borderId="8" xfId="2" applyFont="1" applyFill="1" applyBorder="1" applyAlignment="1">
      <alignment horizontal="center"/>
    </xf>
    <xf numFmtId="0" fontId="28" fillId="5" borderId="146" xfId="2" applyFont="1" applyFill="1" applyBorder="1" applyAlignment="1">
      <alignment horizontal="center" vertical="center" wrapText="1"/>
    </xf>
    <xf numFmtId="0" fontId="32" fillId="5" borderId="146" xfId="2" applyFont="1" applyFill="1" applyBorder="1" applyAlignment="1">
      <alignment horizontal="center" vertical="center" wrapText="1"/>
    </xf>
    <xf numFmtId="0" fontId="32" fillId="5" borderId="147" xfId="2" applyFont="1" applyFill="1" applyBorder="1" applyAlignment="1">
      <alignment horizontal="center" vertical="center" wrapText="1"/>
    </xf>
    <xf numFmtId="0" fontId="2" fillId="0" borderId="0" xfId="2" applyAlignment="1">
      <alignment vertical="center"/>
    </xf>
    <xf numFmtId="0" fontId="9" fillId="0" borderId="0" xfId="8" applyFont="1" applyAlignment="1">
      <alignment horizontal="left" vertical="top" wrapText="1"/>
    </xf>
    <xf numFmtId="0" fontId="24" fillId="0" borderId="150" xfId="2" applyFont="1" applyBorder="1" applyAlignment="1">
      <alignment horizontal="center" vertical="center" wrapText="1"/>
    </xf>
    <xf numFmtId="0" fontId="18" fillId="0" borderId="123" xfId="2" applyFont="1" applyBorder="1" applyAlignment="1">
      <alignment horizontal="center" vertical="center" wrapText="1"/>
    </xf>
    <xf numFmtId="0" fontId="28" fillId="5" borderId="2" xfId="0" applyFont="1" applyFill="1" applyBorder="1" applyAlignment="1">
      <alignment horizontal="center" wrapText="1"/>
    </xf>
    <xf numFmtId="0" fontId="26" fillId="5" borderId="198" xfId="2" applyFont="1" applyFill="1" applyBorder="1" applyAlignment="1">
      <alignment horizontal="center" vertical="center"/>
    </xf>
    <xf numFmtId="0" fontId="26" fillId="5" borderId="146" xfId="2" applyFont="1" applyFill="1" applyBorder="1" applyAlignment="1">
      <alignment horizontal="center" vertical="center"/>
    </xf>
    <xf numFmtId="0" fontId="26" fillId="5" borderId="210" xfId="2" applyFont="1" applyFill="1" applyBorder="1" applyAlignment="1">
      <alignment horizontal="center" vertical="center"/>
    </xf>
    <xf numFmtId="0" fontId="24" fillId="0" borderId="23" xfId="2" applyFont="1" applyBorder="1" applyAlignment="1">
      <alignment horizontal="center" vertical="center"/>
    </xf>
    <xf numFmtId="0" fontId="24" fillId="0" borderId="24" xfId="2" applyFont="1" applyBorder="1" applyAlignment="1">
      <alignment horizontal="center" vertical="center"/>
    </xf>
    <xf numFmtId="0" fontId="24" fillId="0" borderId="23" xfId="2" applyFont="1" applyBorder="1" applyAlignment="1">
      <alignment horizontal="center" vertical="center" wrapText="1"/>
    </xf>
    <xf numFmtId="0" fontId="24" fillId="0" borderId="24" xfId="2" applyFont="1" applyBorder="1" applyAlignment="1">
      <alignment horizontal="center" vertical="center" wrapText="1"/>
    </xf>
    <xf numFmtId="0" fontId="26" fillId="5" borderId="28" xfId="2" applyFont="1" applyFill="1" applyBorder="1" applyAlignment="1">
      <alignment horizontal="center" vertical="center"/>
    </xf>
    <xf numFmtId="0" fontId="29" fillId="5" borderId="29" xfId="2" applyFont="1" applyFill="1" applyBorder="1" applyAlignment="1">
      <alignment horizontal="center" vertical="center"/>
    </xf>
    <xf numFmtId="0" fontId="26" fillId="5" borderId="23" xfId="2" applyFont="1" applyFill="1" applyBorder="1" applyAlignment="1">
      <alignment horizontal="center" vertical="center"/>
    </xf>
    <xf numFmtId="0" fontId="29" fillId="5" borderId="24" xfId="2" applyFont="1" applyFill="1" applyBorder="1" applyAlignment="1">
      <alignment horizontal="center" vertical="center"/>
    </xf>
    <xf numFmtId="0" fontId="20" fillId="0" borderId="22" xfId="2" applyFont="1" applyBorder="1" applyAlignment="1">
      <alignment horizontal="center" vertical="center" wrapText="1"/>
    </xf>
    <xf numFmtId="0" fontId="2" fillId="0" borderId="23" xfId="2" applyBorder="1" applyAlignment="1">
      <alignment horizontal="center" vertical="center"/>
    </xf>
    <xf numFmtId="0" fontId="2" fillId="0" borderId="24" xfId="2" applyBorder="1" applyAlignment="1">
      <alignment horizontal="center" vertical="center"/>
    </xf>
    <xf numFmtId="0" fontId="26" fillId="5" borderId="28" xfId="2" applyFont="1" applyFill="1" applyBorder="1" applyAlignment="1">
      <alignment horizontal="center" vertical="center" wrapText="1"/>
    </xf>
    <xf numFmtId="0" fontId="26" fillId="5" borderId="23" xfId="2" applyFont="1" applyFill="1" applyBorder="1" applyAlignment="1">
      <alignment horizontal="center" vertical="center" wrapText="1"/>
    </xf>
    <xf numFmtId="0" fontId="20" fillId="0" borderId="23" xfId="2" applyFont="1" applyBorder="1" applyAlignment="1">
      <alignment horizontal="center" vertical="center" wrapText="1"/>
    </xf>
    <xf numFmtId="0" fontId="20" fillId="0" borderId="24" xfId="2" applyFont="1" applyBorder="1" applyAlignment="1">
      <alignment horizontal="center" vertical="center" wrapText="1"/>
    </xf>
    <xf numFmtId="0" fontId="26" fillId="5" borderId="154" xfId="2" applyFont="1" applyFill="1" applyBorder="1" applyAlignment="1">
      <alignment horizontal="center" vertical="center"/>
    </xf>
    <xf numFmtId="0" fontId="29" fillId="5" borderId="154" xfId="2" applyFont="1" applyFill="1" applyBorder="1" applyAlignment="1">
      <alignment vertical="center"/>
    </xf>
    <xf numFmtId="0" fontId="26" fillId="5" borderId="154" xfId="2" applyFont="1" applyFill="1" applyBorder="1" applyAlignment="1">
      <alignment horizontal="center" vertical="center" wrapText="1"/>
    </xf>
    <xf numFmtId="0" fontId="29" fillId="5" borderId="154" xfId="2" applyFont="1" applyFill="1" applyBorder="1" applyAlignment="1">
      <alignment horizontal="center" vertical="center"/>
    </xf>
    <xf numFmtId="9" fontId="26" fillId="5" borderId="23" xfId="2" applyNumberFormat="1" applyFont="1" applyFill="1" applyBorder="1" applyAlignment="1">
      <alignment horizontal="center" vertical="center" wrapText="1"/>
    </xf>
    <xf numFmtId="0" fontId="29" fillId="5" borderId="23" xfId="2" applyFont="1" applyFill="1" applyBorder="1" applyAlignment="1">
      <alignment horizontal="center" vertical="center"/>
    </xf>
    <xf numFmtId="0" fontId="26" fillId="5" borderId="34" xfId="2" applyFont="1" applyFill="1" applyBorder="1" applyAlignment="1">
      <alignment horizontal="center" vertical="center" wrapText="1"/>
    </xf>
    <xf numFmtId="0" fontId="29" fillId="5" borderId="35" xfId="2" applyFont="1" applyFill="1" applyBorder="1" applyAlignment="1">
      <alignment horizontal="center" vertical="center"/>
    </xf>
    <xf numFmtId="168" fontId="2" fillId="8" borderId="48" xfId="6" applyNumberFormat="1" applyFont="1" applyFill="1" applyBorder="1" applyAlignment="1">
      <alignment horizontal="left" vertical="center" indent="4"/>
    </xf>
    <xf numFmtId="168" fontId="2" fillId="8" borderId="49" xfId="6" applyNumberFormat="1" applyFont="1" applyFill="1" applyBorder="1" applyAlignment="1">
      <alignment horizontal="left" vertical="center" indent="4"/>
    </xf>
    <xf numFmtId="0" fontId="20" fillId="0" borderId="120" xfId="2" applyFont="1" applyBorder="1" applyAlignment="1">
      <alignment horizontal="center" vertical="center" wrapText="1"/>
    </xf>
    <xf numFmtId="0" fontId="20" fillId="0" borderId="121" xfId="2" applyFont="1" applyBorder="1" applyAlignment="1">
      <alignment horizontal="center" vertical="center" wrapText="1"/>
    </xf>
    <xf numFmtId="0" fontId="20" fillId="0" borderId="122" xfId="2" applyFont="1" applyBorder="1" applyAlignment="1">
      <alignment horizontal="center" vertical="center" wrapText="1"/>
    </xf>
    <xf numFmtId="0" fontId="26" fillId="5" borderId="38" xfId="2" applyFont="1" applyFill="1" applyBorder="1" applyAlignment="1">
      <alignment horizontal="center" vertical="center" wrapText="1"/>
    </xf>
    <xf numFmtId="0" fontId="26" fillId="5" borderId="36" xfId="2" applyFont="1" applyFill="1" applyBorder="1" applyAlignment="1">
      <alignment horizontal="center" vertical="center" wrapText="1"/>
    </xf>
    <xf numFmtId="0" fontId="26" fillId="5" borderId="39" xfId="2" applyFont="1" applyFill="1" applyBorder="1" applyAlignment="1">
      <alignment horizontal="center" vertical="center" wrapText="1"/>
    </xf>
    <xf numFmtId="0" fontId="26" fillId="5" borderId="37" xfId="2" applyFont="1" applyFill="1" applyBorder="1" applyAlignment="1">
      <alignment horizontal="center" vertical="center" wrapText="1"/>
    </xf>
    <xf numFmtId="0" fontId="26" fillId="5" borderId="159" xfId="2" applyFont="1" applyFill="1" applyBorder="1" applyAlignment="1">
      <alignment horizontal="center" vertical="center"/>
    </xf>
    <xf numFmtId="0" fontId="26" fillId="5" borderId="160" xfId="2" applyFont="1" applyFill="1" applyBorder="1" applyAlignment="1">
      <alignment horizontal="center" vertical="center"/>
    </xf>
    <xf numFmtId="0" fontId="26" fillId="5" borderId="219" xfId="2" applyFont="1" applyFill="1" applyBorder="1" applyAlignment="1">
      <alignment horizontal="center" vertical="center"/>
    </xf>
    <xf numFmtId="0" fontId="26" fillId="5" borderId="161" xfId="2" applyFont="1" applyFill="1" applyBorder="1" applyAlignment="1">
      <alignment horizontal="center" vertical="center"/>
    </xf>
    <xf numFmtId="0" fontId="44" fillId="0" borderId="175" xfId="2" applyFont="1" applyBorder="1" applyAlignment="1">
      <alignment horizontal="left" vertical="center" wrapText="1" indent="1"/>
    </xf>
    <xf numFmtId="0" fontId="44" fillId="0" borderId="157" xfId="2" applyFont="1" applyBorder="1" applyAlignment="1">
      <alignment horizontal="left" vertical="center" wrapText="1" indent="1"/>
    </xf>
    <xf numFmtId="0" fontId="18" fillId="0" borderId="45" xfId="2" applyFont="1" applyBorder="1" applyAlignment="1">
      <alignment horizontal="left" vertical="center" indent="4"/>
    </xf>
    <xf numFmtId="0" fontId="18" fillId="0" borderId="46" xfId="2" applyFont="1" applyBorder="1" applyAlignment="1">
      <alignment horizontal="left" vertical="center" indent="4"/>
    </xf>
    <xf numFmtId="0" fontId="18" fillId="0" borderId="171" xfId="2" applyFont="1" applyBorder="1" applyAlignment="1">
      <alignment horizontal="left" vertical="center" indent="4"/>
    </xf>
    <xf numFmtId="0" fontId="18" fillId="0" borderId="172" xfId="2" applyFont="1" applyBorder="1" applyAlignment="1">
      <alignment horizontal="left" vertical="center" indent="4"/>
    </xf>
    <xf numFmtId="0" fontId="8" fillId="7" borderId="166" xfId="2" applyFont="1" applyFill="1" applyBorder="1" applyAlignment="1">
      <alignment horizontal="left" vertical="center" indent="2"/>
    </xf>
    <xf numFmtId="0" fontId="8" fillId="7" borderId="167" xfId="2" applyFont="1" applyFill="1" applyBorder="1" applyAlignment="1">
      <alignment horizontal="left" vertical="center" indent="2"/>
    </xf>
    <xf numFmtId="0" fontId="8" fillId="7" borderId="164" xfId="2" applyFont="1" applyFill="1" applyBorder="1" applyAlignment="1">
      <alignment horizontal="left" vertical="center" indent="2"/>
    </xf>
    <xf numFmtId="0" fontId="8" fillId="7" borderId="165" xfId="2" applyFont="1" applyFill="1" applyBorder="1" applyAlignment="1">
      <alignment horizontal="left" vertical="center" indent="2"/>
    </xf>
    <xf numFmtId="0" fontId="44" fillId="0" borderId="178" xfId="2" applyFont="1" applyBorder="1" applyAlignment="1">
      <alignment horizontal="left" vertical="center" wrapText="1" indent="1"/>
    </xf>
    <xf numFmtId="0" fontId="44" fillId="0" borderId="179" xfId="2" applyFont="1" applyBorder="1" applyAlignment="1">
      <alignment horizontal="left" vertical="center" wrapText="1" indent="1"/>
    </xf>
    <xf numFmtId="0" fontId="18" fillId="0" borderId="105" xfId="2" applyFont="1" applyBorder="1" applyAlignment="1">
      <alignment horizontal="left" vertical="center" indent="4"/>
    </xf>
    <xf numFmtId="0" fontId="18" fillId="0" borderId="85" xfId="2" applyFont="1" applyBorder="1" applyAlignment="1">
      <alignment horizontal="left" vertical="center" indent="4"/>
    </xf>
    <xf numFmtId="0" fontId="8" fillId="7" borderId="176" xfId="2" applyFont="1" applyFill="1" applyBorder="1" applyAlignment="1">
      <alignment horizontal="left" vertical="center" indent="2"/>
    </xf>
    <xf numFmtId="0" fontId="8" fillId="7" borderId="177" xfId="2" applyFont="1" applyFill="1" applyBorder="1" applyAlignment="1">
      <alignment horizontal="left" vertical="center" indent="2"/>
    </xf>
    <xf numFmtId="0" fontId="44" fillId="0" borderId="181" xfId="2" applyFont="1" applyBorder="1" applyAlignment="1">
      <alignment horizontal="left" vertical="center" wrapText="1" indent="1"/>
    </xf>
    <xf numFmtId="0" fontId="44" fillId="0" borderId="182" xfId="2" applyFont="1" applyBorder="1" applyAlignment="1">
      <alignment horizontal="left" vertical="center" wrapText="1" indent="1"/>
    </xf>
    <xf numFmtId="0" fontId="8" fillId="7" borderId="184" xfId="2" applyFont="1" applyFill="1" applyBorder="1" applyAlignment="1">
      <alignment horizontal="left" vertical="center" indent="2"/>
    </xf>
    <xf numFmtId="0" fontId="8" fillId="7" borderId="61" xfId="2" applyFont="1" applyFill="1" applyBorder="1" applyAlignment="1">
      <alignment horizontal="left" vertical="center" indent="2"/>
    </xf>
    <xf numFmtId="0" fontId="26" fillId="5" borderId="185" xfId="2" applyFont="1" applyFill="1" applyBorder="1" applyAlignment="1">
      <alignment horizontal="center" vertical="center" wrapText="1"/>
    </xf>
    <xf numFmtId="0" fontId="26" fillId="5" borderId="186" xfId="2" applyFont="1" applyFill="1" applyBorder="1" applyAlignment="1">
      <alignment horizontal="center" vertical="center" wrapText="1"/>
    </xf>
    <xf numFmtId="0" fontId="26" fillId="5" borderId="40" xfId="2" applyFont="1" applyFill="1" applyBorder="1" applyAlignment="1">
      <alignment horizontal="center" vertical="center" wrapText="1"/>
    </xf>
    <xf numFmtId="0" fontId="54" fillId="7" borderId="42" xfId="2" applyFont="1" applyFill="1" applyBorder="1" applyAlignment="1">
      <alignment horizontal="left" vertical="center" wrapText="1" indent="1"/>
    </xf>
    <xf numFmtId="0" fontId="54" fillId="7" borderId="43" xfId="2" applyFont="1" applyFill="1" applyBorder="1" applyAlignment="1">
      <alignment horizontal="left" vertical="center" wrapText="1" indent="1"/>
    </xf>
    <xf numFmtId="0" fontId="54" fillId="7" borderId="225" xfId="2" applyFont="1" applyFill="1" applyBorder="1" applyAlignment="1">
      <alignment horizontal="left" vertical="center" wrapText="1" indent="1"/>
    </xf>
    <xf numFmtId="0" fontId="54" fillId="7" borderId="44" xfId="2" applyFont="1" applyFill="1" applyBorder="1" applyAlignment="1">
      <alignment horizontal="left" vertical="center" wrapText="1" indent="1"/>
    </xf>
    <xf numFmtId="0" fontId="20" fillId="0" borderId="150" xfId="2" applyFont="1" applyBorder="1" applyAlignment="1">
      <alignment horizontal="center" vertical="center" wrapText="1"/>
    </xf>
    <xf numFmtId="0" fontId="20" fillId="0" borderId="123" xfId="2" applyFont="1" applyBorder="1" applyAlignment="1">
      <alignment horizontal="center" vertical="center" wrapText="1"/>
    </xf>
    <xf numFmtId="0" fontId="20" fillId="0" borderId="151" xfId="2" applyFont="1" applyBorder="1" applyAlignment="1">
      <alignment horizontal="center" vertical="center" wrapText="1"/>
    </xf>
    <xf numFmtId="0" fontId="26" fillId="5" borderId="145" xfId="2" applyFont="1" applyFill="1" applyBorder="1" applyAlignment="1">
      <alignment horizontal="center" vertical="center"/>
    </xf>
    <xf numFmtId="0" fontId="26" fillId="5" borderId="148" xfId="2" applyFont="1" applyFill="1" applyBorder="1" applyAlignment="1">
      <alignment horizontal="center" vertical="center"/>
    </xf>
    <xf numFmtId="0" fontId="26" fillId="5" borderId="188" xfId="2" applyFont="1" applyFill="1" applyBorder="1" applyAlignment="1">
      <alignment horizontal="center" vertical="center" wrapText="1"/>
    </xf>
    <xf numFmtId="0" fontId="54" fillId="7" borderId="162" xfId="2" applyFont="1" applyFill="1" applyBorder="1" applyAlignment="1">
      <alignment horizontal="left" vertical="center" wrapText="1" indent="1"/>
    </xf>
    <xf numFmtId="0" fontId="54" fillId="7" borderId="41" xfId="2" applyFont="1" applyFill="1" applyBorder="1" applyAlignment="1">
      <alignment horizontal="left" vertical="center" wrapText="1" indent="1"/>
    </xf>
    <xf numFmtId="0" fontId="54" fillId="7" borderId="221" xfId="2" applyFont="1" applyFill="1" applyBorder="1" applyAlignment="1">
      <alignment horizontal="left" vertical="center" wrapText="1" indent="1"/>
    </xf>
    <xf numFmtId="0" fontId="54" fillId="7" borderId="163" xfId="2" applyFont="1" applyFill="1" applyBorder="1" applyAlignment="1">
      <alignment horizontal="left" vertical="center" wrapText="1" indent="1"/>
    </xf>
    <xf numFmtId="0" fontId="54" fillId="7" borderId="54" xfId="2" applyFont="1" applyFill="1" applyBorder="1" applyAlignment="1">
      <alignment horizontal="left" vertical="center" wrapText="1" indent="1"/>
    </xf>
    <xf numFmtId="0" fontId="54" fillId="7" borderId="55" xfId="2" applyFont="1" applyFill="1" applyBorder="1" applyAlignment="1">
      <alignment horizontal="left" vertical="center" wrapText="1" indent="1"/>
    </xf>
    <xf numFmtId="0" fontId="54" fillId="7" borderId="56" xfId="2" applyFont="1" applyFill="1" applyBorder="1" applyAlignment="1">
      <alignment horizontal="left" vertical="center" wrapText="1" indent="1"/>
    </xf>
    <xf numFmtId="0" fontId="26" fillId="5" borderId="188" xfId="2" applyFont="1" applyFill="1" applyBorder="1" applyAlignment="1">
      <alignment horizontal="center" vertical="center"/>
    </xf>
    <xf numFmtId="0" fontId="26" fillId="5" borderId="147" xfId="2" applyFont="1" applyFill="1" applyBorder="1" applyAlignment="1">
      <alignment horizontal="center" vertical="center"/>
    </xf>
    <xf numFmtId="0" fontId="25" fillId="0" borderId="22" xfId="17" applyFont="1" applyBorder="1" applyAlignment="1">
      <alignment horizontal="center" vertical="center" wrapText="1"/>
    </xf>
    <xf numFmtId="0" fontId="25" fillId="0" borderId="23" xfId="17" applyFont="1" applyBorder="1" applyAlignment="1">
      <alignment horizontal="center" vertical="center"/>
    </xf>
    <xf numFmtId="0" fontId="25" fillId="0" borderId="24" xfId="17" applyFont="1" applyBorder="1" applyAlignment="1">
      <alignment horizontal="center" vertical="center"/>
    </xf>
  </cellXfs>
  <cellStyles count="18">
    <cellStyle name="Comma" xfId="1" builtinId="3"/>
    <cellStyle name="Comma 2" xfId="4" xr:uid="{593B6FBF-86E7-4615-96A0-72D518D0B6AD}"/>
    <cellStyle name="Comma 2 2" xfId="16" xr:uid="{FA481EB2-401B-4B19-B6F0-D6D970261F35}"/>
    <cellStyle name="Currency" xfId="15" builtinId="4"/>
    <cellStyle name="Currency 2" xfId="5" xr:uid="{E14FF914-EEAA-43A6-A1C0-E7B95222EE14}"/>
    <cellStyle name="Hyperlink" xfId="13" builtinId="8"/>
    <cellStyle name="Hyperlink 2" xfId="3" xr:uid="{08A33CFA-3125-4311-A7D2-3A6D68982D65}"/>
    <cellStyle name="Normal" xfId="0" builtinId="0"/>
    <cellStyle name="Normal 2" xfId="2" xr:uid="{F17D1C24-294F-425F-B04B-667997EDAED2}"/>
    <cellStyle name="Normal 2 2" xfId="12" xr:uid="{460179BE-CBA2-46F6-B564-C363C646E48A}"/>
    <cellStyle name="Normal 2 3" xfId="8" xr:uid="{0B0B0101-49F6-444F-B66D-7AD982441075}"/>
    <cellStyle name="Normal 2 4" xfId="17" xr:uid="{22DB38CB-9910-4EDF-9364-CA679B57D8EE}"/>
    <cellStyle name="Normal 3" xfId="10" xr:uid="{59D6DD92-4593-496B-94A2-620E656F5150}"/>
    <cellStyle name="Normal 4" xfId="7" xr:uid="{FC015C67-9118-4C94-9A76-B0A24F8CB78F}"/>
    <cellStyle name="Normal 7" xfId="9" xr:uid="{A65B9062-0CCB-4FE1-BD74-AA76A54D0B48}"/>
    <cellStyle name="Percent" xfId="14" builtinId="5"/>
    <cellStyle name="Percent 2" xfId="6" xr:uid="{E2484334-77A9-422E-94AE-6DF5DB9CACD6}"/>
    <cellStyle name="Percent 3" xfId="11" xr:uid="{5BBC287F-4040-4D7C-B8F8-D47C6721057E}"/>
  </cellStyles>
  <dxfs count="2">
    <dxf>
      <font>
        <b/>
        <i val="0"/>
        <color rgb="FFFF0000"/>
      </font>
    </dxf>
    <dxf>
      <font>
        <b/>
        <i val="0"/>
        <color rgb="FFFF0000"/>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DBDBDB"/>
      <color rgb="FF1F4E78"/>
      <color rgb="FFEDEDED"/>
      <color rgb="FF548235"/>
      <color rgb="FFBFBFBF"/>
      <color rgb="FFFF00FF"/>
      <color rgb="FF7A0000"/>
      <color rgb="FF214D65"/>
      <color rgb="FF808080"/>
      <color rgb="FF216B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DATA BOOK LISTING'!A1"/></Relationships>
</file>

<file path=xl/drawings/_rels/drawing1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6.jpeg"/></Relationships>
</file>

<file path=xl/drawings/_rels/drawing2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2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7.jpeg"/></Relationships>
</file>

<file path=xl/drawings/_rels/drawing2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7.jpeg"/></Relationships>
</file>

<file path=xl/drawings/_rels/drawing3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8.jpeg"/></Relationships>
</file>

<file path=xl/drawings/_rels/drawing3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9.jpeg"/></Relationships>
</file>

<file path=xl/drawings/_rels/drawing3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0.jpeg"/></Relationships>
</file>

<file path=xl/drawings/_rels/drawing3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1.jpeg"/></Relationships>
</file>

<file path=xl/drawings/_rels/drawing4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3.jpeg"/></Relationships>
</file>

<file path=xl/drawings/_rels/drawing4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4.jpeg"/></Relationships>
</file>

<file path=xl/drawings/_rels/drawing4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5.jpeg"/></Relationships>
</file>

<file path=xl/drawings/_rels/drawing4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7.jpeg"/></Relationships>
</file>

<file path=xl/drawings/_rels/drawing5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1.jpeg"/></Relationships>
</file>

<file path=xl/drawings/_rels/drawing5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8.jpeg"/></Relationships>
</file>

<file path=xl/drawings/_rels/drawing5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1.jpeg"/></Relationships>
</file>

<file path=xl/drawings/_rels/drawing5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29.jpeg"/></Relationships>
</file>

<file path=xl/drawings/_rels/drawing5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5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1.jpeg"/></Relationships>
</file>

<file path=xl/drawings/_rels/drawing5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5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6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0.jpeg"/></Relationships>
</file>

<file path=xl/drawings/_rels/drawing6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2.jpeg"/></Relationships>
</file>

<file path=xl/drawings/_rels/drawing6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3.jpeg"/></Relationships>
</file>

<file path=xl/drawings/_rels/drawing6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4.jpeg"/></Relationships>
</file>

<file path=xl/drawings/_rels/drawing6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5.jpeg"/></Relationships>
</file>

<file path=xl/drawings/_rels/drawing6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6.jpeg"/></Relationships>
</file>

<file path=xl/drawings/_rels/drawing6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6.jpeg"/></Relationships>
</file>

<file path=xl/drawings/_rels/drawing6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7.jpeg"/></Relationships>
</file>

<file path=xl/drawings/_rels/drawing6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8.jpeg"/></Relationships>
</file>

<file path=xl/drawings/_rels/drawing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39.jpeg"/></Relationships>
</file>

<file path=xl/drawings/_rels/drawing7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0.jpeg"/></Relationships>
</file>

<file path=xl/drawings/_rels/drawing7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1.jpeg"/></Relationships>
</file>

<file path=xl/drawings/_rels/drawing7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2.jpeg"/></Relationships>
</file>

<file path=xl/drawings/_rels/drawing74.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75.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76.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4.jpeg"/></Relationships>
</file>

<file path=xl/drawings/_rels/drawing77.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5.jpeg"/></Relationships>
</file>

<file path=xl/drawings/_rels/drawing7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7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8.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81.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3.jpeg"/></Relationships>
</file>

<file path=xl/drawings/_rels/drawing82.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6.jpeg"/></Relationships>
</file>

<file path=xl/drawings/_rels/drawing83.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47.jpeg"/></Relationships>
</file>

<file path=xl/drawings/_rels/drawing9.xml.rels><?xml version="1.0" encoding="UTF-8" standalone="yes"?>
<Relationships xmlns="http://schemas.openxmlformats.org/package/2006/relationships"><Relationship Id="rId2" Type="http://schemas.openxmlformats.org/officeDocument/2006/relationships/hyperlink" Target="#'DATA BOOK LISTING'!A1"/><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7</xdr:col>
      <xdr:colOff>82550</xdr:colOff>
      <xdr:row>17</xdr:row>
      <xdr:rowOff>63500</xdr:rowOff>
    </xdr:from>
    <xdr:to>
      <xdr:col>9</xdr:col>
      <xdr:colOff>635000</xdr:colOff>
      <xdr:row>18</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308D798-7A25-4B04-8A85-C117C1184788}"/>
            </a:ext>
          </a:extLst>
        </xdr:cNvPr>
        <xdr:cNvSpPr/>
      </xdr:nvSpPr>
      <xdr:spPr>
        <a:xfrm>
          <a:off x="4549775" y="5892800"/>
          <a:ext cx="1828800" cy="33655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7</xdr:col>
      <xdr:colOff>6350</xdr:colOff>
      <xdr:row>17</xdr:row>
      <xdr:rowOff>63500</xdr:rowOff>
    </xdr:from>
    <xdr:to>
      <xdr:col>10</xdr:col>
      <xdr:colOff>12065</xdr:colOff>
      <xdr:row>19</xdr:row>
      <xdr:rowOff>19685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28196487-4446-4607-AF0C-F692291EE7F2}"/>
            </a:ext>
          </a:extLst>
        </xdr:cNvPr>
        <xdr:cNvSpPr/>
      </xdr:nvSpPr>
      <xdr:spPr>
        <a:xfrm>
          <a:off x="4473575" y="5892800"/>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7465</xdr:colOff>
      <xdr:row>0</xdr:row>
      <xdr:rowOff>1</xdr:rowOff>
    </xdr:from>
    <xdr:to>
      <xdr:col>7</xdr:col>
      <xdr:colOff>6566</xdr:colOff>
      <xdr:row>1</xdr:row>
      <xdr:rowOff>6351</xdr:rowOff>
    </xdr:to>
    <xdr:pic>
      <xdr:nvPicPr>
        <xdr:cNvPr id="2" name="Picture 1">
          <a:extLst>
            <a:ext uri="{FF2B5EF4-FFF2-40B4-BE49-F238E27FC236}">
              <a16:creationId xmlns:a16="http://schemas.microsoft.com/office/drawing/2014/main" id="{6FD68755-EB42-47C4-BBD3-A5B752602D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5" y="1"/>
          <a:ext cx="7409551"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10644</xdr:rowOff>
    </xdr:from>
    <xdr:to>
      <xdr:col>6</xdr:col>
      <xdr:colOff>895350</xdr:colOff>
      <xdr:row>1</xdr:row>
      <xdr:rowOff>63499</xdr:rowOff>
    </xdr:to>
    <xdr:sp macro="" textlink="">
      <xdr:nvSpPr>
        <xdr:cNvPr id="3" name="TextBox 2">
          <a:extLst>
            <a:ext uri="{FF2B5EF4-FFF2-40B4-BE49-F238E27FC236}">
              <a16:creationId xmlns:a16="http://schemas.microsoft.com/office/drawing/2014/main" id="{689BD3EE-795C-4713-8315-A0A3D91197BF}"/>
            </a:ext>
          </a:extLst>
        </xdr:cNvPr>
        <xdr:cNvSpPr txBox="1"/>
      </xdr:nvSpPr>
      <xdr:spPr>
        <a:xfrm>
          <a:off x="1" y="10644"/>
          <a:ext cx="7400924" cy="1129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Fiscal Year and Funded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Ratio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(1975-2022)</a:t>
          </a:r>
        </a:p>
      </xdr:txBody>
    </xdr:sp>
    <xdr:clientData/>
  </xdr:twoCellAnchor>
  <xdr:twoCellAnchor>
    <xdr:from>
      <xdr:col>5</xdr:col>
      <xdr:colOff>44449</xdr:colOff>
      <xdr:row>30</xdr:row>
      <xdr:rowOff>50799</xdr:rowOff>
    </xdr:from>
    <xdr:to>
      <xdr:col>7</xdr:col>
      <xdr:colOff>21589</xdr:colOff>
      <xdr:row>32</xdr:row>
      <xdr:rowOff>64134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68A6A03-0934-4F92-A0E8-73855717F3C7}"/>
            </a:ext>
          </a:extLst>
        </xdr:cNvPr>
        <xdr:cNvSpPr/>
      </xdr:nvSpPr>
      <xdr:spPr>
        <a:xfrm>
          <a:off x="5511799" y="79470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14921</xdr:colOff>
      <xdr:row>0</xdr:row>
      <xdr:rowOff>1</xdr:rowOff>
    </xdr:from>
    <xdr:to>
      <xdr:col>7</xdr:col>
      <xdr:colOff>7469</xdr:colOff>
      <xdr:row>1</xdr:row>
      <xdr:rowOff>6351</xdr:rowOff>
    </xdr:to>
    <xdr:pic>
      <xdr:nvPicPr>
        <xdr:cNvPr id="2" name="Picture 1">
          <a:extLst>
            <a:ext uri="{FF2B5EF4-FFF2-40B4-BE49-F238E27FC236}">
              <a16:creationId xmlns:a16="http://schemas.microsoft.com/office/drawing/2014/main" id="{21459BA1-9D04-4035-B2F1-0B3446B98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1" y="1"/>
          <a:ext cx="8336448"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4479</xdr:colOff>
      <xdr:row>0</xdr:row>
      <xdr:rowOff>14939</xdr:rowOff>
    </xdr:from>
    <xdr:to>
      <xdr:col>7</xdr:col>
      <xdr:colOff>0</xdr:colOff>
      <xdr:row>1</xdr:row>
      <xdr:rowOff>63500</xdr:rowOff>
    </xdr:to>
    <xdr:sp macro="" textlink="">
      <xdr:nvSpPr>
        <xdr:cNvPr id="3" name="TextBox 2">
          <a:extLst>
            <a:ext uri="{FF2B5EF4-FFF2-40B4-BE49-F238E27FC236}">
              <a16:creationId xmlns:a16="http://schemas.microsoft.com/office/drawing/2014/main" id="{6B8913C9-0AE1-409A-9898-8B2D9C3F689E}"/>
            </a:ext>
          </a:extLst>
        </xdr:cNvPr>
        <xdr:cNvSpPr txBox="1"/>
      </xdr:nvSpPr>
      <xdr:spPr>
        <a:xfrm>
          <a:off x="4479" y="14939"/>
          <a:ext cx="8339421" cy="1124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and Funded Ratio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1975-2022)</a:t>
          </a:r>
        </a:p>
      </xdr:txBody>
    </xdr:sp>
    <xdr:clientData/>
  </xdr:twoCellAnchor>
  <xdr:twoCellAnchor>
    <xdr:from>
      <xdr:col>5</xdr:col>
      <xdr:colOff>63499</xdr:colOff>
      <xdr:row>32</xdr:row>
      <xdr:rowOff>57149</xdr:rowOff>
    </xdr:from>
    <xdr:to>
      <xdr:col>7</xdr:col>
      <xdr:colOff>12064</xdr:colOff>
      <xdr:row>34</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C72A78A-6560-4683-B940-E4C0C60A90A0}"/>
            </a:ext>
          </a:extLst>
        </xdr:cNvPr>
        <xdr:cNvSpPr/>
      </xdr:nvSpPr>
      <xdr:spPr>
        <a:xfrm>
          <a:off x="6435724" y="83343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920750</xdr:colOff>
      <xdr:row>1</xdr:row>
      <xdr:rowOff>12701</xdr:rowOff>
    </xdr:to>
    <xdr:pic>
      <xdr:nvPicPr>
        <xdr:cNvPr id="2" name="Picture 1">
          <a:extLst>
            <a:ext uri="{FF2B5EF4-FFF2-40B4-BE49-F238E27FC236}">
              <a16:creationId xmlns:a16="http://schemas.microsoft.com/office/drawing/2014/main" id="{272DBC24-92B4-4F4E-B560-8412CE6602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445375"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8</xdr:col>
      <xdr:colOff>0</xdr:colOff>
      <xdr:row>1</xdr:row>
      <xdr:rowOff>114299</xdr:rowOff>
    </xdr:to>
    <xdr:sp macro="" textlink="">
      <xdr:nvSpPr>
        <xdr:cNvPr id="3" name="TextBox 2">
          <a:extLst>
            <a:ext uri="{FF2B5EF4-FFF2-40B4-BE49-F238E27FC236}">
              <a16:creationId xmlns:a16="http://schemas.microsoft.com/office/drawing/2014/main" id="{7C1BD878-C4E9-4093-A8A0-39A94146DC75}"/>
            </a:ext>
          </a:extLst>
        </xdr:cNvPr>
        <xdr:cNvSpPr txBox="1"/>
      </xdr:nvSpPr>
      <xdr:spPr>
        <a:xfrm>
          <a:off x="0" y="0"/>
          <a:ext cx="7448550" cy="119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endParaRPr lang="en-US" sz="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Claim Size and Funded Ratio (1975-2022)</a:t>
          </a:r>
        </a:p>
      </xdr:txBody>
    </xdr:sp>
    <xdr:clientData/>
  </xdr:twoCellAnchor>
  <xdr:twoCellAnchor>
    <xdr:from>
      <xdr:col>5</xdr:col>
      <xdr:colOff>736599</xdr:colOff>
      <xdr:row>15</xdr:row>
      <xdr:rowOff>50799</xdr:rowOff>
    </xdr:from>
    <xdr:to>
      <xdr:col>7</xdr:col>
      <xdr:colOff>885189</xdr:colOff>
      <xdr:row>17</xdr:row>
      <xdr:rowOff>64134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5BE08D5-B879-4BCC-9A37-A105BB4CFFFE}"/>
            </a:ext>
          </a:extLst>
        </xdr:cNvPr>
        <xdr:cNvSpPr/>
      </xdr:nvSpPr>
      <xdr:spPr>
        <a:xfrm>
          <a:off x="5527674" y="43084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6350</xdr:colOff>
      <xdr:row>0</xdr:row>
      <xdr:rowOff>0</xdr:rowOff>
    </xdr:from>
    <xdr:to>
      <xdr:col>8</xdr:col>
      <xdr:colOff>6350</xdr:colOff>
      <xdr:row>1</xdr:row>
      <xdr:rowOff>6350</xdr:rowOff>
    </xdr:to>
    <xdr:pic>
      <xdr:nvPicPr>
        <xdr:cNvPr id="2" name="Picture 1">
          <a:extLst>
            <a:ext uri="{FF2B5EF4-FFF2-40B4-BE49-F238E27FC236}">
              <a16:creationId xmlns:a16="http://schemas.microsoft.com/office/drawing/2014/main" id="{E854A552-3B0C-4D7F-9D95-7322E40C8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8591550"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19050</xdr:colOff>
      <xdr:row>0</xdr:row>
      <xdr:rowOff>6350</xdr:rowOff>
    </xdr:from>
    <xdr:to>
      <xdr:col>8</xdr:col>
      <xdr:colOff>0</xdr:colOff>
      <xdr:row>1</xdr:row>
      <xdr:rowOff>57150</xdr:rowOff>
    </xdr:to>
    <xdr:sp macro="" textlink="">
      <xdr:nvSpPr>
        <xdr:cNvPr id="3" name="TextBox 2">
          <a:extLst>
            <a:ext uri="{FF2B5EF4-FFF2-40B4-BE49-F238E27FC236}">
              <a16:creationId xmlns:a16="http://schemas.microsoft.com/office/drawing/2014/main" id="{2B84F1BC-FCA0-459B-9FB6-3DE34C9F6024}"/>
            </a:ext>
          </a:extLst>
        </xdr:cNvPr>
        <xdr:cNvSpPr txBox="1"/>
      </xdr:nvSpPr>
      <xdr:spPr>
        <a:xfrm>
          <a:off x="19050" y="6350"/>
          <a:ext cx="8820150" cy="1125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Claim Size and Funded Ratio (1975-2022)</a:t>
          </a:r>
        </a:p>
      </xdr:txBody>
    </xdr:sp>
    <xdr:clientData/>
  </xdr:twoCellAnchor>
  <xdr:twoCellAnchor>
    <xdr:from>
      <xdr:col>5</xdr:col>
      <xdr:colOff>1063624</xdr:colOff>
      <xdr:row>16</xdr:row>
      <xdr:rowOff>57149</xdr:rowOff>
    </xdr:from>
    <xdr:to>
      <xdr:col>8</xdr:col>
      <xdr:colOff>21589</xdr:colOff>
      <xdr:row>18</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31BED66-599A-4AAA-9A9A-C5A9F10846EC}"/>
            </a:ext>
          </a:extLst>
        </xdr:cNvPr>
        <xdr:cNvSpPr/>
      </xdr:nvSpPr>
      <xdr:spPr>
        <a:xfrm>
          <a:off x="6692899" y="44481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12700</xdr:colOff>
      <xdr:row>0</xdr:row>
      <xdr:rowOff>6351</xdr:rowOff>
    </xdr:from>
    <xdr:to>
      <xdr:col>9</xdr:col>
      <xdr:colOff>6350</xdr:colOff>
      <xdr:row>1</xdr:row>
      <xdr:rowOff>6351</xdr:rowOff>
    </xdr:to>
    <xdr:pic>
      <xdr:nvPicPr>
        <xdr:cNvPr id="2" name="Picture 1">
          <a:extLst>
            <a:ext uri="{FF2B5EF4-FFF2-40B4-BE49-F238E27FC236}">
              <a16:creationId xmlns:a16="http://schemas.microsoft.com/office/drawing/2014/main" id="{3B0C2397-C90B-405B-909D-58B433C633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6351"/>
          <a:ext cx="8985250"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12700</xdr:colOff>
      <xdr:row>0</xdr:row>
      <xdr:rowOff>25400</xdr:rowOff>
    </xdr:from>
    <xdr:to>
      <xdr:col>9</xdr:col>
      <xdr:colOff>7619</xdr:colOff>
      <xdr:row>1</xdr:row>
      <xdr:rowOff>76200</xdr:rowOff>
    </xdr:to>
    <xdr:sp macro="" textlink="">
      <xdr:nvSpPr>
        <xdr:cNvPr id="3" name="TextBox 2">
          <a:extLst>
            <a:ext uri="{FF2B5EF4-FFF2-40B4-BE49-F238E27FC236}">
              <a16:creationId xmlns:a16="http://schemas.microsoft.com/office/drawing/2014/main" id="{F01EAECA-73C9-475F-9A2A-111FED509718}"/>
            </a:ext>
          </a:extLst>
        </xdr:cNvPr>
        <xdr:cNvSpPr txBox="1"/>
      </xdr:nvSpPr>
      <xdr:spPr>
        <a:xfrm>
          <a:off x="12700" y="25400"/>
          <a:ext cx="9222739" cy="1125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Average Claim per Vested Participant by Plan Size (1975-2022)</a:t>
          </a:r>
        </a:p>
      </xdr:txBody>
    </xdr:sp>
    <xdr:clientData/>
  </xdr:twoCellAnchor>
  <xdr:twoCellAnchor>
    <xdr:from>
      <xdr:col>6</xdr:col>
      <xdr:colOff>1228725</xdr:colOff>
      <xdr:row>20</xdr:row>
      <xdr:rowOff>50799</xdr:rowOff>
    </xdr:from>
    <xdr:to>
      <xdr:col>9</xdr:col>
      <xdr:colOff>5715</xdr:colOff>
      <xdr:row>22</xdr:row>
      <xdr:rowOff>64134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B19BB57-0596-481E-80AE-3A57985645C5}"/>
            </a:ext>
          </a:extLst>
        </xdr:cNvPr>
        <xdr:cNvSpPr/>
      </xdr:nvSpPr>
      <xdr:spPr>
        <a:xfrm>
          <a:off x="7077075" y="53181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6350</xdr:colOff>
      <xdr:row>0</xdr:row>
      <xdr:rowOff>1073149</xdr:rowOff>
    </xdr:to>
    <xdr:pic>
      <xdr:nvPicPr>
        <xdr:cNvPr id="2" name="Picture 1">
          <a:extLst>
            <a:ext uri="{FF2B5EF4-FFF2-40B4-BE49-F238E27FC236}">
              <a16:creationId xmlns:a16="http://schemas.microsoft.com/office/drawing/2014/main" id="{13D02314-7156-4757-A5D9-1B3B2B6A1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007475" cy="10731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20956</xdr:rowOff>
    </xdr:from>
    <xdr:to>
      <xdr:col>9</xdr:col>
      <xdr:colOff>0</xdr:colOff>
      <xdr:row>1</xdr:row>
      <xdr:rowOff>78487</xdr:rowOff>
    </xdr:to>
    <xdr:sp macro="" textlink="">
      <xdr:nvSpPr>
        <xdr:cNvPr id="3" name="TextBox 2">
          <a:extLst>
            <a:ext uri="{FF2B5EF4-FFF2-40B4-BE49-F238E27FC236}">
              <a16:creationId xmlns:a16="http://schemas.microsoft.com/office/drawing/2014/main" id="{665EE52E-1376-4FAB-BF99-89548482AC73}"/>
            </a:ext>
          </a:extLst>
        </xdr:cNvPr>
        <xdr:cNvSpPr txBox="1"/>
      </xdr:nvSpPr>
      <xdr:spPr>
        <a:xfrm>
          <a:off x="0" y="20956"/>
          <a:ext cx="9258300" cy="1133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lgn="l"/>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Fiscal Year and Plan Size (1975-2022)</a:t>
          </a:r>
        </a:p>
      </xdr:txBody>
    </xdr:sp>
    <xdr:clientData/>
  </xdr:twoCellAnchor>
  <xdr:twoCellAnchor>
    <xdr:from>
      <xdr:col>6</xdr:col>
      <xdr:colOff>965200</xdr:colOff>
      <xdr:row>31</xdr:row>
      <xdr:rowOff>69849</xdr:rowOff>
    </xdr:from>
    <xdr:to>
      <xdr:col>8</xdr:col>
      <xdr:colOff>942340</xdr:colOff>
      <xdr:row>33</xdr:row>
      <xdr:rowOff>83184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F9160B9-A74A-49A8-AAC8-208925768CF1}"/>
            </a:ext>
          </a:extLst>
        </xdr:cNvPr>
        <xdr:cNvSpPr/>
      </xdr:nvSpPr>
      <xdr:spPr>
        <a:xfrm>
          <a:off x="7070725" y="8013699"/>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7465</xdr:colOff>
      <xdr:row>0</xdr:row>
      <xdr:rowOff>7319</xdr:rowOff>
    </xdr:from>
    <xdr:to>
      <xdr:col>9</xdr:col>
      <xdr:colOff>6351</xdr:colOff>
      <xdr:row>1</xdr:row>
      <xdr:rowOff>5080</xdr:rowOff>
    </xdr:to>
    <xdr:pic>
      <xdr:nvPicPr>
        <xdr:cNvPr id="2" name="Picture 1">
          <a:extLst>
            <a:ext uri="{FF2B5EF4-FFF2-40B4-BE49-F238E27FC236}">
              <a16:creationId xmlns:a16="http://schemas.microsoft.com/office/drawing/2014/main" id="{513FFBD8-F478-4BE2-94FF-9F086980E3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5" y="7319"/>
          <a:ext cx="10842146" cy="1072181"/>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7467</xdr:colOff>
      <xdr:row>0</xdr:row>
      <xdr:rowOff>7171</xdr:rowOff>
    </xdr:from>
    <xdr:to>
      <xdr:col>9</xdr:col>
      <xdr:colOff>7620</xdr:colOff>
      <xdr:row>1</xdr:row>
      <xdr:rowOff>48260</xdr:rowOff>
    </xdr:to>
    <xdr:sp macro="" textlink="">
      <xdr:nvSpPr>
        <xdr:cNvPr id="3" name="TextBox 2">
          <a:extLst>
            <a:ext uri="{FF2B5EF4-FFF2-40B4-BE49-F238E27FC236}">
              <a16:creationId xmlns:a16="http://schemas.microsoft.com/office/drawing/2014/main" id="{40ADAB32-7C9C-4B26-93E8-E68810D0102A}"/>
            </a:ext>
          </a:extLst>
        </xdr:cNvPr>
        <xdr:cNvSpPr txBox="1"/>
      </xdr:nvSpPr>
      <xdr:spPr>
        <a:xfrm>
          <a:off x="7467" y="7171"/>
          <a:ext cx="10843413" cy="1115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 Year and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 Size</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(1975-2022)</a:t>
          </a:r>
        </a:p>
      </xdr:txBody>
    </xdr:sp>
    <xdr:clientData/>
  </xdr:twoCellAnchor>
  <xdr:twoCellAnchor>
    <xdr:from>
      <xdr:col>7</xdr:col>
      <xdr:colOff>295275</xdr:colOff>
      <xdr:row>32</xdr:row>
      <xdr:rowOff>44449</xdr:rowOff>
    </xdr:from>
    <xdr:to>
      <xdr:col>9</xdr:col>
      <xdr:colOff>5715</xdr:colOff>
      <xdr:row>34</xdr:row>
      <xdr:rowOff>57784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A908FF4-DA9D-43DB-9ADD-42F50947B752}"/>
            </a:ext>
          </a:extLst>
        </xdr:cNvPr>
        <xdr:cNvSpPr/>
      </xdr:nvSpPr>
      <xdr:spPr>
        <a:xfrm>
          <a:off x="8639175" y="83216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6351</xdr:colOff>
      <xdr:row>0</xdr:row>
      <xdr:rowOff>6351</xdr:rowOff>
    </xdr:from>
    <xdr:to>
      <xdr:col>8</xdr:col>
      <xdr:colOff>6351</xdr:colOff>
      <xdr:row>1</xdr:row>
      <xdr:rowOff>12701</xdr:rowOff>
    </xdr:to>
    <xdr:pic>
      <xdr:nvPicPr>
        <xdr:cNvPr id="2" name="Picture 1">
          <a:extLst>
            <a:ext uri="{FF2B5EF4-FFF2-40B4-BE49-F238E27FC236}">
              <a16:creationId xmlns:a16="http://schemas.microsoft.com/office/drawing/2014/main" id="{1DC5F89E-322C-42E0-B34B-A10E52253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1" y="6351"/>
          <a:ext cx="7591425"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8</xdr:col>
      <xdr:colOff>0</xdr:colOff>
      <xdr:row>1</xdr:row>
      <xdr:rowOff>76200</xdr:rowOff>
    </xdr:to>
    <xdr:sp macro="" textlink="">
      <xdr:nvSpPr>
        <xdr:cNvPr id="3" name="TextBox 2">
          <a:extLst>
            <a:ext uri="{FF2B5EF4-FFF2-40B4-BE49-F238E27FC236}">
              <a16:creationId xmlns:a16="http://schemas.microsoft.com/office/drawing/2014/main" id="{9D6358BE-5D39-4ACA-BF09-57D4A35B0215}"/>
            </a:ext>
          </a:extLst>
        </xdr:cNvPr>
        <xdr:cNvSpPr txBox="1"/>
      </xdr:nvSpPr>
      <xdr:spPr>
        <a:xfrm>
          <a:off x="0" y="6350"/>
          <a:ext cx="7802880" cy="1144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Claim Size and Plan Size (1975-2022)</a:t>
          </a:r>
        </a:p>
      </xdr:txBody>
    </xdr:sp>
    <xdr:clientData/>
  </xdr:twoCellAnchor>
  <xdr:twoCellAnchor>
    <xdr:from>
      <xdr:col>5</xdr:col>
      <xdr:colOff>736600</xdr:colOff>
      <xdr:row>17</xdr:row>
      <xdr:rowOff>82549</xdr:rowOff>
    </xdr:from>
    <xdr:to>
      <xdr:col>7</xdr:col>
      <xdr:colOff>789940</xdr:colOff>
      <xdr:row>19</xdr:row>
      <xdr:rowOff>95884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9BA3FC5-1988-4E48-A02F-91FDA63D87DD}"/>
            </a:ext>
          </a:extLst>
        </xdr:cNvPr>
        <xdr:cNvSpPr/>
      </xdr:nvSpPr>
      <xdr:spPr>
        <a:xfrm>
          <a:off x="5651500" y="48355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7466</xdr:colOff>
      <xdr:row>0</xdr:row>
      <xdr:rowOff>7469</xdr:rowOff>
    </xdr:from>
    <xdr:to>
      <xdr:col>8</xdr:col>
      <xdr:colOff>6350</xdr:colOff>
      <xdr:row>1</xdr:row>
      <xdr:rowOff>0</xdr:rowOff>
    </xdr:to>
    <xdr:pic>
      <xdr:nvPicPr>
        <xdr:cNvPr id="2" name="Picture 1">
          <a:extLst>
            <a:ext uri="{FF2B5EF4-FFF2-40B4-BE49-F238E27FC236}">
              <a16:creationId xmlns:a16="http://schemas.microsoft.com/office/drawing/2014/main" id="{64157023-62F7-4A10-809B-5F73B6058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6" y="7469"/>
          <a:ext cx="8676159" cy="1068856"/>
        </a:xfrm>
        <a:prstGeom prst="rect">
          <a:avLst/>
        </a:prstGeom>
        <a:effectLst>
          <a:outerShdw blurRad="50800" dist="38100" dir="5400000" algn="t" rotWithShape="0">
            <a:prstClr val="black">
              <a:alpha val="40000"/>
            </a:prstClr>
          </a:outerShdw>
        </a:effectLst>
      </xdr:spPr>
    </xdr:pic>
    <xdr:clientData/>
  </xdr:twoCellAnchor>
  <xdr:twoCellAnchor>
    <xdr:from>
      <xdr:col>0</xdr:col>
      <xdr:colOff>20170</xdr:colOff>
      <xdr:row>0</xdr:row>
      <xdr:rowOff>14195</xdr:rowOff>
    </xdr:from>
    <xdr:to>
      <xdr:col>8</xdr:col>
      <xdr:colOff>0</xdr:colOff>
      <xdr:row>1</xdr:row>
      <xdr:rowOff>63500</xdr:rowOff>
    </xdr:to>
    <xdr:sp macro="" textlink="">
      <xdr:nvSpPr>
        <xdr:cNvPr id="3" name="TextBox 2">
          <a:extLst>
            <a:ext uri="{FF2B5EF4-FFF2-40B4-BE49-F238E27FC236}">
              <a16:creationId xmlns:a16="http://schemas.microsoft.com/office/drawing/2014/main" id="{64331BB4-E451-4DA9-8E15-EAD5C2D509E7}"/>
            </a:ext>
          </a:extLst>
        </xdr:cNvPr>
        <xdr:cNvSpPr txBox="1"/>
      </xdr:nvSpPr>
      <xdr:spPr>
        <a:xfrm>
          <a:off x="20170" y="14195"/>
          <a:ext cx="8895230" cy="1123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Claim Size and Plan Size (1975-2022)</a:t>
          </a:r>
        </a:p>
      </xdr:txBody>
    </xdr:sp>
    <xdr:clientData/>
  </xdr:twoCellAnchor>
  <xdr:twoCellAnchor>
    <xdr:from>
      <xdr:col>6</xdr:col>
      <xdr:colOff>146050</xdr:colOff>
      <xdr:row>18</xdr:row>
      <xdr:rowOff>57149</xdr:rowOff>
    </xdr:from>
    <xdr:to>
      <xdr:col>8</xdr:col>
      <xdr:colOff>8890</xdr:colOff>
      <xdr:row>20</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2755685-A4E0-4A19-A1E6-EF795C187558}"/>
            </a:ext>
          </a:extLst>
        </xdr:cNvPr>
        <xdr:cNvSpPr/>
      </xdr:nvSpPr>
      <xdr:spPr>
        <a:xfrm>
          <a:off x="6765925" y="50006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6350</xdr:colOff>
      <xdr:row>0</xdr:row>
      <xdr:rowOff>5081</xdr:rowOff>
    </xdr:from>
    <xdr:to>
      <xdr:col>7</xdr:col>
      <xdr:colOff>0</xdr:colOff>
      <xdr:row>1</xdr:row>
      <xdr:rowOff>11431</xdr:rowOff>
    </xdr:to>
    <xdr:pic>
      <xdr:nvPicPr>
        <xdr:cNvPr id="2" name="Picture 1">
          <a:extLst>
            <a:ext uri="{FF2B5EF4-FFF2-40B4-BE49-F238E27FC236}">
              <a16:creationId xmlns:a16="http://schemas.microsoft.com/office/drawing/2014/main" id="{E06EE08B-4640-4AF5-9BE6-518E80A57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5081"/>
          <a:ext cx="7346950" cy="1080770"/>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7</xdr:col>
      <xdr:colOff>7620</xdr:colOff>
      <xdr:row>1</xdr:row>
      <xdr:rowOff>76200</xdr:rowOff>
    </xdr:to>
    <xdr:sp macro="" textlink="">
      <xdr:nvSpPr>
        <xdr:cNvPr id="3" name="TextBox 2">
          <a:extLst>
            <a:ext uri="{FF2B5EF4-FFF2-40B4-BE49-F238E27FC236}">
              <a16:creationId xmlns:a16="http://schemas.microsoft.com/office/drawing/2014/main" id="{80DC7DBC-E776-4B0D-BE3E-8AAA61E6BF45}"/>
            </a:ext>
          </a:extLst>
        </xdr:cNvPr>
        <xdr:cNvSpPr txBox="1"/>
      </xdr:nvSpPr>
      <xdr:spPr>
        <a:xfrm>
          <a:off x="1" y="0"/>
          <a:ext cx="7360919" cy="1150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Plans by Funded Ratio and Plan Size (1975-2022)</a:t>
          </a:r>
        </a:p>
      </xdr:txBody>
    </xdr:sp>
    <xdr:clientData/>
  </xdr:twoCellAnchor>
  <xdr:twoCellAnchor>
    <xdr:from>
      <xdr:col>5</xdr:col>
      <xdr:colOff>44449</xdr:colOff>
      <xdr:row>16</xdr:row>
      <xdr:rowOff>57149</xdr:rowOff>
    </xdr:from>
    <xdr:to>
      <xdr:col>7</xdr:col>
      <xdr:colOff>21589</xdr:colOff>
      <xdr:row>18</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ADA8E4D-E6BF-40C7-BA1E-9770B973FBDC}"/>
            </a:ext>
          </a:extLst>
        </xdr:cNvPr>
        <xdr:cNvSpPr/>
      </xdr:nvSpPr>
      <xdr:spPr>
        <a:xfrm>
          <a:off x="5254624" y="44672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xdr:colOff>
      <xdr:row>1</xdr:row>
      <xdr:rowOff>0</xdr:rowOff>
    </xdr:to>
    <xdr:pic>
      <xdr:nvPicPr>
        <xdr:cNvPr id="3" name="Picture 2">
          <a:extLst>
            <a:ext uri="{FF2B5EF4-FFF2-40B4-BE49-F238E27FC236}">
              <a16:creationId xmlns:a16="http://schemas.microsoft.com/office/drawing/2014/main" id="{9D33E675-4971-4D12-B5C5-F2450559D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940040" cy="1076325"/>
        </a:xfrm>
        <a:prstGeom prst="rect">
          <a:avLst/>
        </a:prstGeom>
      </xdr:spPr>
    </xdr:pic>
    <xdr:clientData/>
  </xdr:twoCellAnchor>
  <xdr:twoCellAnchor>
    <xdr:from>
      <xdr:col>0</xdr:col>
      <xdr:colOff>0</xdr:colOff>
      <xdr:row>0</xdr:row>
      <xdr:rowOff>426</xdr:rowOff>
    </xdr:from>
    <xdr:to>
      <xdr:col>4</xdr:col>
      <xdr:colOff>15240</xdr:colOff>
      <xdr:row>0</xdr:row>
      <xdr:rowOff>1074719</xdr:rowOff>
    </xdr:to>
    <xdr:sp macro="" textlink="">
      <xdr:nvSpPr>
        <xdr:cNvPr id="4" name="TextBox 3">
          <a:extLst>
            <a:ext uri="{FF2B5EF4-FFF2-40B4-BE49-F238E27FC236}">
              <a16:creationId xmlns:a16="http://schemas.microsoft.com/office/drawing/2014/main" id="{FB293A71-3651-44CA-BCCB-96D6EF58176B}"/>
            </a:ext>
          </a:extLst>
        </xdr:cNvPr>
        <xdr:cNvSpPr txBox="1"/>
      </xdr:nvSpPr>
      <xdr:spPr>
        <a:xfrm>
          <a:off x="0" y="426"/>
          <a:ext cx="8153823" cy="1074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DATA BOOK AT A GLANCE</a:t>
          </a:r>
        </a:p>
      </xdr:txBody>
    </xdr:sp>
    <xdr:clientData/>
  </xdr:twoCellAnchor>
  <xdr:twoCellAnchor>
    <xdr:from>
      <xdr:col>8</xdr:col>
      <xdr:colOff>709084</xdr:colOff>
      <xdr:row>46</xdr:row>
      <xdr:rowOff>67945</xdr:rowOff>
    </xdr:from>
    <xdr:to>
      <xdr:col>9</xdr:col>
      <xdr:colOff>1386840</xdr:colOff>
      <xdr:row>48</xdr:row>
      <xdr:rowOff>54610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818F2B9-80B1-4DA9-A317-F8EAEEB4E3EF}"/>
            </a:ext>
          </a:extLst>
        </xdr:cNvPr>
        <xdr:cNvSpPr/>
      </xdr:nvSpPr>
      <xdr:spPr>
        <a:xfrm>
          <a:off x="16245417" y="10799445"/>
          <a:ext cx="2085340" cy="33591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editAs="oneCell">
    <xdr:from>
      <xdr:col>6</xdr:col>
      <xdr:colOff>10370</xdr:colOff>
      <xdr:row>0</xdr:row>
      <xdr:rowOff>1</xdr:rowOff>
    </xdr:from>
    <xdr:to>
      <xdr:col>10</xdr:col>
      <xdr:colOff>28235</xdr:colOff>
      <xdr:row>1</xdr:row>
      <xdr:rowOff>48</xdr:rowOff>
    </xdr:to>
    <xdr:pic>
      <xdr:nvPicPr>
        <xdr:cNvPr id="2" name="Picture 1">
          <a:extLst>
            <a:ext uri="{FF2B5EF4-FFF2-40B4-BE49-F238E27FC236}">
              <a16:creationId xmlns:a16="http://schemas.microsoft.com/office/drawing/2014/main" id="{B238CEAC-E84A-4E21-8FF7-7044EF8F2E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9537" y="1"/>
          <a:ext cx="8156448" cy="1079547"/>
        </a:xfrm>
        <a:prstGeom prst="rect">
          <a:avLst/>
        </a:prstGeom>
      </xdr:spPr>
    </xdr:pic>
    <xdr:clientData/>
  </xdr:twoCellAnchor>
  <xdr:twoCellAnchor>
    <xdr:from>
      <xdr:col>6</xdr:col>
      <xdr:colOff>0</xdr:colOff>
      <xdr:row>0</xdr:row>
      <xdr:rowOff>2330</xdr:rowOff>
    </xdr:from>
    <xdr:to>
      <xdr:col>10</xdr:col>
      <xdr:colOff>2540</xdr:colOff>
      <xdr:row>1</xdr:row>
      <xdr:rowOff>16173</xdr:rowOff>
    </xdr:to>
    <xdr:sp macro="" textlink="">
      <xdr:nvSpPr>
        <xdr:cNvPr id="8" name="TextBox 7">
          <a:extLst>
            <a:ext uri="{FF2B5EF4-FFF2-40B4-BE49-F238E27FC236}">
              <a16:creationId xmlns:a16="http://schemas.microsoft.com/office/drawing/2014/main" id="{195E2260-7B79-4160-AD37-B737A4F21E87}"/>
            </a:ext>
          </a:extLst>
        </xdr:cNvPr>
        <xdr:cNvSpPr txBox="1"/>
      </xdr:nvSpPr>
      <xdr:spPr>
        <a:xfrm>
          <a:off x="9419167" y="2330"/>
          <a:ext cx="8141123" cy="1093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DATA BOOK AT A GLANCE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6351</xdr:rowOff>
    </xdr:from>
    <xdr:to>
      <xdr:col>7</xdr:col>
      <xdr:colOff>6350</xdr:colOff>
      <xdr:row>1</xdr:row>
      <xdr:rowOff>1</xdr:rowOff>
    </xdr:to>
    <xdr:pic>
      <xdr:nvPicPr>
        <xdr:cNvPr id="2" name="Picture 1">
          <a:extLst>
            <a:ext uri="{FF2B5EF4-FFF2-40B4-BE49-F238E27FC236}">
              <a16:creationId xmlns:a16="http://schemas.microsoft.com/office/drawing/2014/main" id="{E1036648-37EE-43E4-B4D2-A23322725A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8083550" cy="10699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7</xdr:col>
      <xdr:colOff>0</xdr:colOff>
      <xdr:row>1</xdr:row>
      <xdr:rowOff>57150</xdr:rowOff>
    </xdr:to>
    <xdr:sp macro="" textlink="">
      <xdr:nvSpPr>
        <xdr:cNvPr id="3" name="TextBox 2">
          <a:extLst>
            <a:ext uri="{FF2B5EF4-FFF2-40B4-BE49-F238E27FC236}">
              <a16:creationId xmlns:a16="http://schemas.microsoft.com/office/drawing/2014/main" id="{89F57280-CE6C-41D4-A5B1-EF00F633BB0B}"/>
            </a:ext>
          </a:extLst>
        </xdr:cNvPr>
        <xdr:cNvSpPr txBox="1"/>
      </xdr:nvSpPr>
      <xdr:spPr>
        <a:xfrm>
          <a:off x="0" y="0"/>
          <a:ext cx="8298180" cy="1131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Funded Ratio and Plan Size (1975-2022)</a:t>
          </a:r>
        </a:p>
      </xdr:txBody>
    </xdr:sp>
    <xdr:clientData/>
  </xdr:twoCellAnchor>
  <xdr:twoCellAnchor>
    <xdr:from>
      <xdr:col>5</xdr:col>
      <xdr:colOff>298449</xdr:colOff>
      <xdr:row>18</xdr:row>
      <xdr:rowOff>101599</xdr:rowOff>
    </xdr:from>
    <xdr:to>
      <xdr:col>7</xdr:col>
      <xdr:colOff>8889</xdr:colOff>
      <xdr:row>20</xdr:row>
      <xdr:rowOff>114934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B4AEA21-C72D-4638-9858-35F8FC39E694}"/>
            </a:ext>
          </a:extLst>
        </xdr:cNvPr>
        <xdr:cNvSpPr/>
      </xdr:nvSpPr>
      <xdr:spPr>
        <a:xfrm>
          <a:off x="6165849" y="48926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7468</xdr:colOff>
      <xdr:row>0</xdr:row>
      <xdr:rowOff>7469</xdr:rowOff>
    </xdr:from>
    <xdr:to>
      <xdr:col>7</xdr:col>
      <xdr:colOff>7470</xdr:colOff>
      <xdr:row>1</xdr:row>
      <xdr:rowOff>6350</xdr:rowOff>
    </xdr:to>
    <xdr:pic>
      <xdr:nvPicPr>
        <xdr:cNvPr id="2" name="Picture 1">
          <a:extLst>
            <a:ext uri="{FF2B5EF4-FFF2-40B4-BE49-F238E27FC236}">
              <a16:creationId xmlns:a16="http://schemas.microsoft.com/office/drawing/2014/main" id="{EDD82B14-E2C9-41C5-A453-042E2150AC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8" y="7469"/>
          <a:ext cx="7820027" cy="1075206"/>
        </a:xfrm>
        <a:prstGeom prst="rect">
          <a:avLst/>
        </a:prstGeom>
        <a:effectLst>
          <a:outerShdw blurRad="50800" dist="38100" dir="5400000" algn="t" rotWithShape="0">
            <a:prstClr val="black">
              <a:alpha val="40000"/>
            </a:prstClr>
          </a:outerShdw>
        </a:effectLst>
      </xdr:spPr>
    </xdr:pic>
    <xdr:clientData/>
  </xdr:twoCellAnchor>
  <xdr:twoCellAnchor>
    <xdr:from>
      <xdr:col>0</xdr:col>
      <xdr:colOff>2232</xdr:colOff>
      <xdr:row>0</xdr:row>
      <xdr:rowOff>14941</xdr:rowOff>
    </xdr:from>
    <xdr:to>
      <xdr:col>7</xdr:col>
      <xdr:colOff>7620</xdr:colOff>
      <xdr:row>1</xdr:row>
      <xdr:rowOff>44450</xdr:rowOff>
    </xdr:to>
    <xdr:sp macro="" textlink="">
      <xdr:nvSpPr>
        <xdr:cNvPr id="3" name="TextBox 2">
          <a:extLst>
            <a:ext uri="{FF2B5EF4-FFF2-40B4-BE49-F238E27FC236}">
              <a16:creationId xmlns:a16="http://schemas.microsoft.com/office/drawing/2014/main" id="{2188C045-5158-4DAF-8494-B20D8C0C5234}"/>
            </a:ext>
          </a:extLst>
        </xdr:cNvPr>
        <xdr:cNvSpPr txBox="1"/>
      </xdr:nvSpPr>
      <xdr:spPr>
        <a:xfrm>
          <a:off x="2232" y="14941"/>
          <a:ext cx="8036868" cy="1103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Industry (1975-2022)</a:t>
          </a:r>
        </a:p>
      </xdr:txBody>
    </xdr:sp>
    <xdr:clientData/>
  </xdr:twoCellAnchor>
  <xdr:twoCellAnchor>
    <xdr:from>
      <xdr:col>4</xdr:col>
      <xdr:colOff>406399</xdr:colOff>
      <xdr:row>38</xdr:row>
      <xdr:rowOff>76199</xdr:rowOff>
    </xdr:from>
    <xdr:to>
      <xdr:col>7</xdr:col>
      <xdr:colOff>21589</xdr:colOff>
      <xdr:row>39</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F767962-7F0F-4A30-9643-E9231C881A9D}"/>
            </a:ext>
          </a:extLst>
        </xdr:cNvPr>
        <xdr:cNvSpPr/>
      </xdr:nvSpPr>
      <xdr:spPr>
        <a:xfrm>
          <a:off x="5921374" y="9715499"/>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6350</xdr:colOff>
      <xdr:row>1</xdr:row>
      <xdr:rowOff>6351</xdr:rowOff>
    </xdr:to>
    <xdr:pic>
      <xdr:nvPicPr>
        <xdr:cNvPr id="2" name="Picture 1">
          <a:extLst>
            <a:ext uri="{FF2B5EF4-FFF2-40B4-BE49-F238E27FC236}">
              <a16:creationId xmlns:a16="http://schemas.microsoft.com/office/drawing/2014/main" id="{5BA8AE7D-9376-4D72-BC90-7B5697CCD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245600"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36830</xdr:rowOff>
    </xdr:from>
    <xdr:to>
      <xdr:col>11</xdr:col>
      <xdr:colOff>11204</xdr:colOff>
      <xdr:row>1</xdr:row>
      <xdr:rowOff>75303</xdr:rowOff>
    </xdr:to>
    <xdr:sp macro="" textlink="">
      <xdr:nvSpPr>
        <xdr:cNvPr id="3" name="TextBox 2">
          <a:extLst>
            <a:ext uri="{FF2B5EF4-FFF2-40B4-BE49-F238E27FC236}">
              <a16:creationId xmlns:a16="http://schemas.microsoft.com/office/drawing/2014/main" id="{8BD6E9A9-7BCF-4A21-9A39-2703ADA8588D}"/>
            </a:ext>
          </a:extLst>
        </xdr:cNvPr>
        <xdr:cNvSpPr txBox="1"/>
      </xdr:nvSpPr>
      <xdr:spPr>
        <a:xfrm>
          <a:off x="0" y="36830"/>
          <a:ext cx="9250454" cy="1114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Benefit</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Payments, Payees, and Deferred Payees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(1980-2022)</a:t>
          </a:r>
        </a:p>
      </xdr:txBody>
    </xdr:sp>
    <xdr:clientData/>
  </xdr:twoCellAnchor>
  <xdr:twoCellAnchor>
    <xdr:from>
      <xdr:col>8</xdr:col>
      <xdr:colOff>656167</xdr:colOff>
      <xdr:row>44</xdr:row>
      <xdr:rowOff>57150</xdr:rowOff>
    </xdr:from>
    <xdr:to>
      <xdr:col>11</xdr:col>
      <xdr:colOff>36407</xdr:colOff>
      <xdr:row>46</xdr:row>
      <xdr:rowOff>105410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D79B57-B31D-4B45-81DA-4C540AB9CE3C}"/>
            </a:ext>
          </a:extLst>
        </xdr:cNvPr>
        <xdr:cNvSpPr/>
      </xdr:nvSpPr>
      <xdr:spPr>
        <a:xfrm>
          <a:off x="7352242" y="11277600"/>
          <a:ext cx="1923415" cy="37211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9525</xdr:colOff>
      <xdr:row>1</xdr:row>
      <xdr:rowOff>9525</xdr:rowOff>
    </xdr:to>
    <xdr:pic>
      <xdr:nvPicPr>
        <xdr:cNvPr id="2" name="Picture 1">
          <a:extLst>
            <a:ext uri="{FF2B5EF4-FFF2-40B4-BE49-F238E27FC236}">
              <a16:creationId xmlns:a16="http://schemas.microsoft.com/office/drawing/2014/main" id="{5642E43A-0B8A-48C8-BF31-6F53FD77F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437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8</xdr:col>
      <xdr:colOff>9524</xdr:colOff>
      <xdr:row>1</xdr:row>
      <xdr:rowOff>95250</xdr:rowOff>
    </xdr:to>
    <xdr:sp macro="" textlink="">
      <xdr:nvSpPr>
        <xdr:cNvPr id="3" name="TextBox 2">
          <a:extLst>
            <a:ext uri="{FF2B5EF4-FFF2-40B4-BE49-F238E27FC236}">
              <a16:creationId xmlns:a16="http://schemas.microsoft.com/office/drawing/2014/main" id="{5AE69521-34D2-4CFD-AA2E-442685741FD4}"/>
            </a:ext>
          </a:extLst>
        </xdr:cNvPr>
        <xdr:cNvSpPr txBox="1"/>
      </xdr:nvSpPr>
      <xdr:spPr>
        <a:xfrm>
          <a:off x="0" y="0"/>
          <a:ext cx="6743699"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S-21a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 by Year of Plan Termination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2021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10</xdr:col>
      <xdr:colOff>0</xdr:colOff>
      <xdr:row>0</xdr:row>
      <xdr:rowOff>0</xdr:rowOff>
    </xdr:from>
    <xdr:to>
      <xdr:col>18</xdr:col>
      <xdr:colOff>9525</xdr:colOff>
      <xdr:row>1</xdr:row>
      <xdr:rowOff>9525</xdr:rowOff>
    </xdr:to>
    <xdr:pic>
      <xdr:nvPicPr>
        <xdr:cNvPr id="4" name="Picture 3">
          <a:extLst>
            <a:ext uri="{FF2B5EF4-FFF2-40B4-BE49-F238E27FC236}">
              <a16:creationId xmlns:a16="http://schemas.microsoft.com/office/drawing/2014/main" id="{6A5712E7-E0EF-43D1-96B4-3033B45632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01025" y="0"/>
          <a:ext cx="6743700" cy="1085850"/>
        </a:xfrm>
        <a:prstGeom prst="rect">
          <a:avLst/>
        </a:prstGeom>
        <a:effectLst>
          <a:outerShdw blurRad="50800" dist="38100" dir="5400000" algn="t" rotWithShape="0">
            <a:prstClr val="black">
              <a:alpha val="40000"/>
            </a:prstClr>
          </a:outerShdw>
        </a:effectLst>
      </xdr:spPr>
    </xdr:pic>
    <xdr:clientData/>
  </xdr:twoCellAnchor>
  <xdr:twoCellAnchor>
    <xdr:from>
      <xdr:col>10</xdr:col>
      <xdr:colOff>0</xdr:colOff>
      <xdr:row>0</xdr:row>
      <xdr:rowOff>0</xdr:rowOff>
    </xdr:from>
    <xdr:to>
      <xdr:col>18</xdr:col>
      <xdr:colOff>9524</xdr:colOff>
      <xdr:row>1</xdr:row>
      <xdr:rowOff>50800</xdr:rowOff>
    </xdr:to>
    <xdr:sp macro="" textlink="">
      <xdr:nvSpPr>
        <xdr:cNvPr id="5" name="TextBox 4">
          <a:extLst>
            <a:ext uri="{FF2B5EF4-FFF2-40B4-BE49-F238E27FC236}">
              <a16:creationId xmlns:a16="http://schemas.microsoft.com/office/drawing/2014/main" id="{0C9E937D-A5E5-4086-820D-A4B61ADB4035}"/>
            </a:ext>
          </a:extLst>
        </xdr:cNvPr>
        <xdr:cNvSpPr txBox="1"/>
      </xdr:nvSpPr>
      <xdr:spPr>
        <a:xfrm>
          <a:off x="8201025" y="0"/>
          <a:ext cx="6743699"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S-21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 by Year of Plan Termination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2022</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twoCellAnchor>
    <xdr:from>
      <xdr:col>15</xdr:col>
      <xdr:colOff>419099</xdr:colOff>
      <xdr:row>46</xdr:row>
      <xdr:rowOff>44450</xdr:rowOff>
    </xdr:from>
    <xdr:to>
      <xdr:col>18</xdr:col>
      <xdr:colOff>15239</xdr:colOff>
      <xdr:row>46</xdr:row>
      <xdr:rowOff>410210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69B6F768-6D75-4CBC-8B29-8EC3053832CA}"/>
            </a:ext>
          </a:extLst>
        </xdr:cNvPr>
        <xdr:cNvSpPr/>
      </xdr:nvSpPr>
      <xdr:spPr>
        <a:xfrm>
          <a:off x="13030199" y="12503150"/>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10</xdr:col>
      <xdr:colOff>0</xdr:colOff>
      <xdr:row>0</xdr:row>
      <xdr:rowOff>0</xdr:rowOff>
    </xdr:from>
    <xdr:to>
      <xdr:col>18</xdr:col>
      <xdr:colOff>9525</xdr:colOff>
      <xdr:row>1</xdr:row>
      <xdr:rowOff>9525</xdr:rowOff>
    </xdr:to>
    <xdr:pic>
      <xdr:nvPicPr>
        <xdr:cNvPr id="7" name="Picture 6">
          <a:extLst>
            <a:ext uri="{FF2B5EF4-FFF2-40B4-BE49-F238E27FC236}">
              <a16:creationId xmlns:a16="http://schemas.microsoft.com/office/drawing/2014/main" id="{582168AF-CA1F-4A75-A5D4-27BE7C562A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01025" y="0"/>
          <a:ext cx="6743700" cy="1085850"/>
        </a:xfrm>
        <a:prstGeom prst="rect">
          <a:avLst/>
        </a:prstGeom>
        <a:effectLst>
          <a:outerShdw blurRad="50800" dist="38100" dir="5400000" algn="t" rotWithShape="0">
            <a:prstClr val="black">
              <a:alpha val="40000"/>
            </a:prstClr>
          </a:outerShdw>
        </a:effectLst>
      </xdr:spPr>
    </xdr:pic>
    <xdr:clientData/>
  </xdr:twoCellAnchor>
  <xdr:twoCellAnchor>
    <xdr:from>
      <xdr:col>10</xdr:col>
      <xdr:colOff>0</xdr:colOff>
      <xdr:row>0</xdr:row>
      <xdr:rowOff>0</xdr:rowOff>
    </xdr:from>
    <xdr:to>
      <xdr:col>18</xdr:col>
      <xdr:colOff>9524</xdr:colOff>
      <xdr:row>1</xdr:row>
      <xdr:rowOff>85725</xdr:rowOff>
    </xdr:to>
    <xdr:sp macro="" textlink="">
      <xdr:nvSpPr>
        <xdr:cNvPr id="8" name="TextBox 7">
          <a:extLst>
            <a:ext uri="{FF2B5EF4-FFF2-40B4-BE49-F238E27FC236}">
              <a16:creationId xmlns:a16="http://schemas.microsoft.com/office/drawing/2014/main" id="{8D8DE553-CD2E-468A-AD46-B184C6199365}"/>
            </a:ext>
          </a:extLst>
        </xdr:cNvPr>
        <xdr:cNvSpPr txBox="1"/>
      </xdr:nvSpPr>
      <xdr:spPr>
        <a:xfrm>
          <a:off x="8201025" y="0"/>
          <a:ext cx="6743699"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S-21b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Payees and Benefit Payments by Year of Plan Termination (Fiscal</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Year 2022</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9525</xdr:colOff>
      <xdr:row>1</xdr:row>
      <xdr:rowOff>9526</xdr:rowOff>
    </xdr:to>
    <xdr:pic>
      <xdr:nvPicPr>
        <xdr:cNvPr id="2" name="Picture 1">
          <a:extLst>
            <a:ext uri="{FF2B5EF4-FFF2-40B4-BE49-F238E27FC236}">
              <a16:creationId xmlns:a16="http://schemas.microsoft.com/office/drawing/2014/main" id="{2E15EA63-07F3-4E51-BE38-F7075558B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95325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6351</xdr:rowOff>
    </xdr:from>
    <xdr:to>
      <xdr:col>6</xdr:col>
      <xdr:colOff>998220</xdr:colOff>
      <xdr:row>1</xdr:row>
      <xdr:rowOff>76200</xdr:rowOff>
    </xdr:to>
    <xdr:sp macro="" textlink="">
      <xdr:nvSpPr>
        <xdr:cNvPr id="3" name="TextBox 2">
          <a:extLst>
            <a:ext uri="{FF2B5EF4-FFF2-40B4-BE49-F238E27FC236}">
              <a16:creationId xmlns:a16="http://schemas.microsoft.com/office/drawing/2014/main" id="{C5A7DEF7-9EBF-4D45-8C3D-F6EC6A09F6D8}"/>
            </a:ext>
          </a:extLst>
        </xdr:cNvPr>
        <xdr:cNvSpPr txBox="1"/>
      </xdr:nvSpPr>
      <xdr:spPr>
        <a:xfrm>
          <a:off x="0" y="6351"/>
          <a:ext cx="7124700" cy="1144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S-22a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and Benefit Payments by</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Trusteed Plan Size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2021)</a:t>
          </a:r>
        </a:p>
      </xdr:txBody>
    </xdr:sp>
    <xdr:clientData/>
  </xdr:twoCellAnchor>
  <xdr:twoCellAnchor>
    <xdr:from>
      <xdr:col>9</xdr:col>
      <xdr:colOff>0</xdr:colOff>
      <xdr:row>0</xdr:row>
      <xdr:rowOff>1</xdr:rowOff>
    </xdr:from>
    <xdr:to>
      <xdr:col>16</xdr:col>
      <xdr:colOff>9525</xdr:colOff>
      <xdr:row>1</xdr:row>
      <xdr:rowOff>9526</xdr:rowOff>
    </xdr:to>
    <xdr:pic>
      <xdr:nvPicPr>
        <xdr:cNvPr id="4" name="Picture 3">
          <a:extLst>
            <a:ext uri="{FF2B5EF4-FFF2-40B4-BE49-F238E27FC236}">
              <a16:creationId xmlns:a16="http://schemas.microsoft.com/office/drawing/2014/main" id="{66AA2A84-402F-4D38-B1AB-C878E12E05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5" y="1"/>
          <a:ext cx="6953250" cy="1085850"/>
        </a:xfrm>
        <a:prstGeom prst="rect">
          <a:avLst/>
        </a:prstGeom>
        <a:effectLst>
          <a:outerShdw blurRad="50800" dist="38100" dir="5400000" algn="t" rotWithShape="0">
            <a:prstClr val="black">
              <a:alpha val="40000"/>
            </a:prstClr>
          </a:outerShdw>
        </a:effectLst>
      </xdr:spPr>
    </xdr:pic>
    <xdr:clientData/>
  </xdr:twoCellAnchor>
  <xdr:twoCellAnchor>
    <xdr:from>
      <xdr:col>9</xdr:col>
      <xdr:colOff>0</xdr:colOff>
      <xdr:row>0</xdr:row>
      <xdr:rowOff>6351</xdr:rowOff>
    </xdr:from>
    <xdr:to>
      <xdr:col>16</xdr:col>
      <xdr:colOff>0</xdr:colOff>
      <xdr:row>1</xdr:row>
      <xdr:rowOff>76200</xdr:rowOff>
    </xdr:to>
    <xdr:sp macro="" textlink="">
      <xdr:nvSpPr>
        <xdr:cNvPr id="5" name="TextBox 4">
          <a:extLst>
            <a:ext uri="{FF2B5EF4-FFF2-40B4-BE49-F238E27FC236}">
              <a16:creationId xmlns:a16="http://schemas.microsoft.com/office/drawing/2014/main" id="{DA9B6814-BE09-4BEC-B635-A8483B8B2B5A}"/>
            </a:ext>
          </a:extLst>
        </xdr:cNvPr>
        <xdr:cNvSpPr txBox="1"/>
      </xdr:nvSpPr>
      <xdr:spPr>
        <a:xfrm>
          <a:off x="7909560" y="6351"/>
          <a:ext cx="7132320" cy="1144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S-22b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Trusteed Plan Size (Fiscal Year 2022)</a:t>
          </a:r>
        </a:p>
      </xdr:txBody>
    </xdr:sp>
    <xdr:clientData/>
  </xdr:twoCellAnchor>
  <xdr:twoCellAnchor>
    <xdr:from>
      <xdr:col>14</xdr:col>
      <xdr:colOff>88900</xdr:colOff>
      <xdr:row>19</xdr:row>
      <xdr:rowOff>76199</xdr:rowOff>
    </xdr:from>
    <xdr:to>
      <xdr:col>16</xdr:col>
      <xdr:colOff>46990</xdr:colOff>
      <xdr:row>20</xdr:row>
      <xdr:rowOff>37146</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6B814965-48B4-4DCD-A1CC-48C73DDDEAD9}"/>
            </a:ext>
          </a:extLst>
        </xdr:cNvPr>
        <xdr:cNvSpPr/>
      </xdr:nvSpPr>
      <xdr:spPr>
        <a:xfrm>
          <a:off x="12776200" y="5362574"/>
          <a:ext cx="1920240" cy="360997"/>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0</xdr:row>
      <xdr:rowOff>6351</xdr:rowOff>
    </xdr:from>
    <xdr:to>
      <xdr:col>9</xdr:col>
      <xdr:colOff>685801</xdr:colOff>
      <xdr:row>1</xdr:row>
      <xdr:rowOff>9526</xdr:rowOff>
    </xdr:to>
    <xdr:pic>
      <xdr:nvPicPr>
        <xdr:cNvPr id="2" name="Picture 1">
          <a:extLst>
            <a:ext uri="{FF2B5EF4-FFF2-40B4-BE49-F238E27FC236}">
              <a16:creationId xmlns:a16="http://schemas.microsoft.com/office/drawing/2014/main" id="{8AC854C6-EA15-406C-B396-DB9B9633D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351"/>
          <a:ext cx="7673340" cy="107759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10</xdr:col>
      <xdr:colOff>0</xdr:colOff>
      <xdr:row>1</xdr:row>
      <xdr:rowOff>69850</xdr:rowOff>
    </xdr:to>
    <xdr:sp macro="" textlink="">
      <xdr:nvSpPr>
        <xdr:cNvPr id="3" name="TextBox 2">
          <a:extLst>
            <a:ext uri="{FF2B5EF4-FFF2-40B4-BE49-F238E27FC236}">
              <a16:creationId xmlns:a16="http://schemas.microsoft.com/office/drawing/2014/main" id="{C9533037-5B2B-4680-AC8F-0662A4057CB7}"/>
            </a:ext>
          </a:extLst>
        </xdr:cNvPr>
        <xdr:cNvSpPr txBox="1"/>
      </xdr:nvSpPr>
      <xdr:spPr>
        <a:xfrm>
          <a:off x="0" y="6350"/>
          <a:ext cx="768096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S-23a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Average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2021)</a:t>
          </a:r>
        </a:p>
      </xdr:txBody>
    </xdr:sp>
    <xdr:clientData/>
  </xdr:twoCellAnchor>
  <xdr:twoCellAnchor>
    <xdr:from>
      <xdr:col>12</xdr:col>
      <xdr:colOff>1</xdr:colOff>
      <xdr:row>0</xdr:row>
      <xdr:rowOff>6351</xdr:rowOff>
    </xdr:from>
    <xdr:to>
      <xdr:col>22</xdr:col>
      <xdr:colOff>1</xdr:colOff>
      <xdr:row>1</xdr:row>
      <xdr:rowOff>9526</xdr:rowOff>
    </xdr:to>
    <xdr:pic>
      <xdr:nvPicPr>
        <xdr:cNvPr id="4" name="Picture 3">
          <a:extLst>
            <a:ext uri="{FF2B5EF4-FFF2-40B4-BE49-F238E27FC236}">
              <a16:creationId xmlns:a16="http://schemas.microsoft.com/office/drawing/2014/main" id="{A749ED03-5897-4AB2-A303-E83D2E12B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00161" y="6351"/>
          <a:ext cx="7680960" cy="1077595"/>
        </a:xfrm>
        <a:prstGeom prst="rect">
          <a:avLst/>
        </a:prstGeom>
        <a:effectLst>
          <a:outerShdw blurRad="50800" dist="38100" dir="5400000" algn="t" rotWithShape="0">
            <a:prstClr val="black">
              <a:alpha val="40000"/>
            </a:prstClr>
          </a:outerShdw>
        </a:effectLst>
      </xdr:spPr>
    </xdr:pic>
    <xdr:clientData/>
  </xdr:twoCellAnchor>
  <xdr:twoCellAnchor>
    <xdr:from>
      <xdr:col>12</xdr:col>
      <xdr:colOff>0</xdr:colOff>
      <xdr:row>0</xdr:row>
      <xdr:rowOff>6350</xdr:rowOff>
    </xdr:from>
    <xdr:to>
      <xdr:col>22</xdr:col>
      <xdr:colOff>7620</xdr:colOff>
      <xdr:row>1</xdr:row>
      <xdr:rowOff>69850</xdr:rowOff>
    </xdr:to>
    <xdr:sp macro="" textlink="">
      <xdr:nvSpPr>
        <xdr:cNvPr id="5" name="TextBox 4">
          <a:extLst>
            <a:ext uri="{FF2B5EF4-FFF2-40B4-BE49-F238E27FC236}">
              <a16:creationId xmlns:a16="http://schemas.microsoft.com/office/drawing/2014/main" id="{E548D480-2BF6-4C8D-83B2-06BFBECC7223}"/>
            </a:ext>
          </a:extLst>
        </xdr:cNvPr>
        <xdr:cNvSpPr txBox="1"/>
      </xdr:nvSpPr>
      <xdr:spPr>
        <a:xfrm>
          <a:off x="8900160" y="6350"/>
          <a:ext cx="768858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S-23b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Average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2022)</a:t>
          </a:r>
        </a:p>
      </xdr:txBody>
    </xdr:sp>
    <xdr:clientData/>
  </xdr:twoCellAnchor>
  <xdr:twoCellAnchor>
    <xdr:from>
      <xdr:col>19</xdr:col>
      <xdr:colOff>120649</xdr:colOff>
      <xdr:row>19</xdr:row>
      <xdr:rowOff>38099</xdr:rowOff>
    </xdr:from>
    <xdr:to>
      <xdr:col>22</xdr:col>
      <xdr:colOff>2539</xdr:colOff>
      <xdr:row>21</xdr:row>
      <xdr:rowOff>80009</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2A10D6A7-5FBD-484C-AAA5-E8069509113E}"/>
            </a:ext>
          </a:extLst>
        </xdr:cNvPr>
        <xdr:cNvSpPr/>
      </xdr:nvSpPr>
      <xdr:spPr>
        <a:xfrm>
          <a:off x="14255749" y="51911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0</xdr:row>
      <xdr:rowOff>6351</xdr:rowOff>
    </xdr:from>
    <xdr:to>
      <xdr:col>9</xdr:col>
      <xdr:colOff>685801</xdr:colOff>
      <xdr:row>1</xdr:row>
      <xdr:rowOff>9526</xdr:rowOff>
    </xdr:to>
    <xdr:pic>
      <xdr:nvPicPr>
        <xdr:cNvPr id="2" name="Picture 1">
          <a:extLst>
            <a:ext uri="{FF2B5EF4-FFF2-40B4-BE49-F238E27FC236}">
              <a16:creationId xmlns:a16="http://schemas.microsoft.com/office/drawing/2014/main" id="{57D39456-E4AC-4BA7-AA21-5A19CFA57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351"/>
          <a:ext cx="7673340" cy="107759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10</xdr:col>
      <xdr:colOff>0</xdr:colOff>
      <xdr:row>1</xdr:row>
      <xdr:rowOff>69850</xdr:rowOff>
    </xdr:to>
    <xdr:sp macro="" textlink="">
      <xdr:nvSpPr>
        <xdr:cNvPr id="3" name="TextBox 2">
          <a:extLst>
            <a:ext uri="{FF2B5EF4-FFF2-40B4-BE49-F238E27FC236}">
              <a16:creationId xmlns:a16="http://schemas.microsoft.com/office/drawing/2014/main" id="{1E1F723C-86A0-4A1F-B55B-316CA5A60948}"/>
            </a:ext>
          </a:extLst>
        </xdr:cNvPr>
        <xdr:cNvSpPr txBox="1"/>
      </xdr:nvSpPr>
      <xdr:spPr>
        <a:xfrm>
          <a:off x="0" y="6350"/>
          <a:ext cx="768096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S-24a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Retired Payees and Average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 (Fiscal Year 2021)</a:t>
          </a:r>
        </a:p>
      </xdr:txBody>
    </xdr:sp>
    <xdr:clientData/>
  </xdr:twoCellAnchor>
  <xdr:twoCellAnchor>
    <xdr:from>
      <xdr:col>12</xdr:col>
      <xdr:colOff>1</xdr:colOff>
      <xdr:row>0</xdr:row>
      <xdr:rowOff>6351</xdr:rowOff>
    </xdr:from>
    <xdr:to>
      <xdr:col>21</xdr:col>
      <xdr:colOff>685801</xdr:colOff>
      <xdr:row>1</xdr:row>
      <xdr:rowOff>9526</xdr:rowOff>
    </xdr:to>
    <xdr:pic>
      <xdr:nvPicPr>
        <xdr:cNvPr id="4" name="Picture 3">
          <a:extLst>
            <a:ext uri="{FF2B5EF4-FFF2-40B4-BE49-F238E27FC236}">
              <a16:creationId xmlns:a16="http://schemas.microsoft.com/office/drawing/2014/main" id="{D018382C-9EAE-47FE-B0AB-F31C5977BF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00161" y="6351"/>
          <a:ext cx="7673340" cy="1077595"/>
        </a:xfrm>
        <a:prstGeom prst="rect">
          <a:avLst/>
        </a:prstGeom>
        <a:effectLst>
          <a:outerShdw blurRad="50800" dist="38100" dir="5400000" algn="t" rotWithShape="0">
            <a:prstClr val="black">
              <a:alpha val="40000"/>
            </a:prstClr>
          </a:outerShdw>
        </a:effectLst>
      </xdr:spPr>
    </xdr:pic>
    <xdr:clientData/>
  </xdr:twoCellAnchor>
  <xdr:twoCellAnchor>
    <xdr:from>
      <xdr:col>12</xdr:col>
      <xdr:colOff>0</xdr:colOff>
      <xdr:row>0</xdr:row>
      <xdr:rowOff>6350</xdr:rowOff>
    </xdr:from>
    <xdr:to>
      <xdr:col>22</xdr:col>
      <xdr:colOff>7620</xdr:colOff>
      <xdr:row>1</xdr:row>
      <xdr:rowOff>69850</xdr:rowOff>
    </xdr:to>
    <xdr:sp macro="" textlink="">
      <xdr:nvSpPr>
        <xdr:cNvPr id="5" name="TextBox 4">
          <a:extLst>
            <a:ext uri="{FF2B5EF4-FFF2-40B4-BE49-F238E27FC236}">
              <a16:creationId xmlns:a16="http://schemas.microsoft.com/office/drawing/2014/main" id="{4918675E-D8E2-44D6-A3A6-146B736C9DE5}"/>
            </a:ext>
          </a:extLst>
        </xdr:cNvPr>
        <xdr:cNvSpPr txBox="1"/>
      </xdr:nvSpPr>
      <xdr:spPr>
        <a:xfrm>
          <a:off x="8900160" y="6350"/>
          <a:ext cx="768858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S-24b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Retired Payees and Average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Age and Gender (Fiscal Year 2022)</a:t>
          </a:r>
        </a:p>
      </xdr:txBody>
    </xdr:sp>
    <xdr:clientData/>
  </xdr:twoCellAnchor>
  <xdr:twoCellAnchor>
    <xdr:from>
      <xdr:col>19</xdr:col>
      <xdr:colOff>120649</xdr:colOff>
      <xdr:row>19</xdr:row>
      <xdr:rowOff>38099</xdr:rowOff>
    </xdr:from>
    <xdr:to>
      <xdr:col>22</xdr:col>
      <xdr:colOff>2539</xdr:colOff>
      <xdr:row>21</xdr:row>
      <xdr:rowOff>80009</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C373222B-09BF-42E3-9C7C-034B15F9B275}"/>
            </a:ext>
          </a:extLst>
        </xdr:cNvPr>
        <xdr:cNvSpPr/>
      </xdr:nvSpPr>
      <xdr:spPr>
        <a:xfrm>
          <a:off x="14255749" y="51911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0</xdr:row>
      <xdr:rowOff>6351</xdr:rowOff>
    </xdr:from>
    <xdr:to>
      <xdr:col>9</xdr:col>
      <xdr:colOff>685801</xdr:colOff>
      <xdr:row>1</xdr:row>
      <xdr:rowOff>9526</xdr:rowOff>
    </xdr:to>
    <xdr:pic>
      <xdr:nvPicPr>
        <xdr:cNvPr id="2" name="Picture 1">
          <a:extLst>
            <a:ext uri="{FF2B5EF4-FFF2-40B4-BE49-F238E27FC236}">
              <a16:creationId xmlns:a16="http://schemas.microsoft.com/office/drawing/2014/main" id="{8F060E92-EC83-46B4-B24F-DE495425E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351"/>
          <a:ext cx="7673340" cy="107759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10</xdr:col>
      <xdr:colOff>0</xdr:colOff>
      <xdr:row>1</xdr:row>
      <xdr:rowOff>69850</xdr:rowOff>
    </xdr:to>
    <xdr:sp macro="" textlink="">
      <xdr:nvSpPr>
        <xdr:cNvPr id="3" name="TextBox 2">
          <a:extLst>
            <a:ext uri="{FF2B5EF4-FFF2-40B4-BE49-F238E27FC236}">
              <a16:creationId xmlns:a16="http://schemas.microsoft.com/office/drawing/2014/main" id="{8BBA37A3-8140-48ED-BAEC-EA96F89BA02A}"/>
            </a:ext>
          </a:extLst>
        </xdr:cNvPr>
        <xdr:cNvSpPr txBox="1"/>
      </xdr:nvSpPr>
      <xdr:spPr>
        <a:xfrm>
          <a:off x="0" y="6350"/>
          <a:ext cx="768096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S-25a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Beneficiary Payees and Average Benefit Payments by Age and Gender (Fiscal Year 2021)</a:t>
          </a:r>
        </a:p>
      </xdr:txBody>
    </xdr:sp>
    <xdr:clientData/>
  </xdr:twoCellAnchor>
  <xdr:twoCellAnchor>
    <xdr:from>
      <xdr:col>12</xdr:col>
      <xdr:colOff>1</xdr:colOff>
      <xdr:row>0</xdr:row>
      <xdr:rowOff>6351</xdr:rowOff>
    </xdr:from>
    <xdr:to>
      <xdr:col>22</xdr:col>
      <xdr:colOff>1</xdr:colOff>
      <xdr:row>1</xdr:row>
      <xdr:rowOff>9526</xdr:rowOff>
    </xdr:to>
    <xdr:pic>
      <xdr:nvPicPr>
        <xdr:cNvPr id="4" name="Picture 3">
          <a:extLst>
            <a:ext uri="{FF2B5EF4-FFF2-40B4-BE49-F238E27FC236}">
              <a16:creationId xmlns:a16="http://schemas.microsoft.com/office/drawing/2014/main" id="{224AA0BC-1183-4810-A67C-41AA02917F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00161" y="6351"/>
          <a:ext cx="7680960" cy="1077595"/>
        </a:xfrm>
        <a:prstGeom prst="rect">
          <a:avLst/>
        </a:prstGeom>
        <a:effectLst>
          <a:outerShdw blurRad="50800" dist="38100" dir="5400000" algn="t" rotWithShape="0">
            <a:prstClr val="black">
              <a:alpha val="40000"/>
            </a:prstClr>
          </a:outerShdw>
        </a:effectLst>
      </xdr:spPr>
    </xdr:pic>
    <xdr:clientData/>
  </xdr:twoCellAnchor>
  <xdr:twoCellAnchor>
    <xdr:from>
      <xdr:col>12</xdr:col>
      <xdr:colOff>0</xdr:colOff>
      <xdr:row>0</xdr:row>
      <xdr:rowOff>6350</xdr:rowOff>
    </xdr:from>
    <xdr:to>
      <xdr:col>22</xdr:col>
      <xdr:colOff>0</xdr:colOff>
      <xdr:row>1</xdr:row>
      <xdr:rowOff>69850</xdr:rowOff>
    </xdr:to>
    <xdr:sp macro="" textlink="">
      <xdr:nvSpPr>
        <xdr:cNvPr id="5" name="TextBox 4">
          <a:extLst>
            <a:ext uri="{FF2B5EF4-FFF2-40B4-BE49-F238E27FC236}">
              <a16:creationId xmlns:a16="http://schemas.microsoft.com/office/drawing/2014/main" id="{63F518EE-5286-45E3-87D6-209FD0756C24}"/>
            </a:ext>
          </a:extLst>
        </xdr:cNvPr>
        <xdr:cNvSpPr txBox="1"/>
      </xdr:nvSpPr>
      <xdr:spPr>
        <a:xfrm>
          <a:off x="8900160" y="6350"/>
          <a:ext cx="7680960" cy="113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S-25b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Beneficiary Payees and Average Benefit Payments by Age and Gender (Fiscal Year 2022)</a:t>
          </a:r>
        </a:p>
      </xdr:txBody>
    </xdr:sp>
    <xdr:clientData/>
  </xdr:twoCellAnchor>
  <xdr:twoCellAnchor>
    <xdr:from>
      <xdr:col>19</xdr:col>
      <xdr:colOff>120649</xdr:colOff>
      <xdr:row>19</xdr:row>
      <xdr:rowOff>38099</xdr:rowOff>
    </xdr:from>
    <xdr:to>
      <xdr:col>22</xdr:col>
      <xdr:colOff>2539</xdr:colOff>
      <xdr:row>21</xdr:row>
      <xdr:rowOff>80009</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243E30B8-889A-438E-B746-224137755A35}"/>
            </a:ext>
          </a:extLst>
        </xdr:cNvPr>
        <xdr:cNvSpPr/>
      </xdr:nvSpPr>
      <xdr:spPr>
        <a:xfrm>
          <a:off x="14255749" y="51911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6351</xdr:rowOff>
    </xdr:from>
    <xdr:to>
      <xdr:col>12</xdr:col>
      <xdr:colOff>0</xdr:colOff>
      <xdr:row>1</xdr:row>
      <xdr:rowOff>19051</xdr:rowOff>
    </xdr:to>
    <xdr:pic>
      <xdr:nvPicPr>
        <xdr:cNvPr id="2" name="Picture 1">
          <a:extLst>
            <a:ext uri="{FF2B5EF4-FFF2-40B4-BE49-F238E27FC236}">
              <a16:creationId xmlns:a16="http://schemas.microsoft.com/office/drawing/2014/main" id="{F019E06D-8AC3-4B8A-9042-AF30E43041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7</xdr:col>
      <xdr:colOff>1</xdr:colOff>
      <xdr:row>0</xdr:row>
      <xdr:rowOff>25399</xdr:rowOff>
    </xdr:from>
    <xdr:to>
      <xdr:col>12</xdr:col>
      <xdr:colOff>0</xdr:colOff>
      <xdr:row>1</xdr:row>
      <xdr:rowOff>152399</xdr:rowOff>
    </xdr:to>
    <xdr:sp macro="" textlink="">
      <xdr:nvSpPr>
        <xdr:cNvPr id="3" name="TextBox 2">
          <a:extLst>
            <a:ext uri="{FF2B5EF4-FFF2-40B4-BE49-F238E27FC236}">
              <a16:creationId xmlns:a16="http://schemas.microsoft.com/office/drawing/2014/main" id="{008E506B-F821-4E11-B2EF-4984A0B90DF9}"/>
            </a:ext>
          </a:extLst>
        </xdr:cNvPr>
        <xdr:cNvSpPr txBox="1"/>
      </xdr:nvSpPr>
      <xdr:spPr>
        <a:xfrm>
          <a:off x="7581901" y="25399"/>
          <a:ext cx="6400799" cy="120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S-26b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Payment Size (Fiscal Year 2022)</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10</xdr:col>
      <xdr:colOff>434975</xdr:colOff>
      <xdr:row>26</xdr:row>
      <xdr:rowOff>44450</xdr:rowOff>
    </xdr:from>
    <xdr:to>
      <xdr:col>12</xdr:col>
      <xdr:colOff>21590</xdr:colOff>
      <xdr:row>26</xdr:row>
      <xdr:rowOff>410210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65CAF29-F28C-44E9-9174-9142F4038D45}"/>
            </a:ext>
          </a:extLst>
        </xdr:cNvPr>
        <xdr:cNvSpPr/>
      </xdr:nvSpPr>
      <xdr:spPr>
        <a:xfrm>
          <a:off x="12074525" y="6988175"/>
          <a:ext cx="1929765"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14</xdr:col>
      <xdr:colOff>0</xdr:colOff>
      <xdr:row>26</xdr:row>
      <xdr:rowOff>44450</xdr:rowOff>
    </xdr:from>
    <xdr:to>
      <xdr:col>14</xdr:col>
      <xdr:colOff>0</xdr:colOff>
      <xdr:row>26</xdr:row>
      <xdr:rowOff>387350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85168969-57A3-487A-B4D6-7EF3366A2157}"/>
            </a:ext>
          </a:extLst>
        </xdr:cNvPr>
        <xdr:cNvSpPr/>
      </xdr:nvSpPr>
      <xdr:spPr>
        <a:xfrm>
          <a:off x="15049500" y="6988175"/>
          <a:ext cx="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0</xdr:col>
      <xdr:colOff>0</xdr:colOff>
      <xdr:row>0</xdr:row>
      <xdr:rowOff>6351</xdr:rowOff>
    </xdr:from>
    <xdr:to>
      <xdr:col>5</xdr:col>
      <xdr:colOff>0</xdr:colOff>
      <xdr:row>1</xdr:row>
      <xdr:rowOff>19051</xdr:rowOff>
    </xdr:to>
    <xdr:pic>
      <xdr:nvPicPr>
        <xdr:cNvPr id="6" name="Picture 5">
          <a:extLst>
            <a:ext uri="{FF2B5EF4-FFF2-40B4-BE49-F238E27FC236}">
              <a16:creationId xmlns:a16="http://schemas.microsoft.com/office/drawing/2014/main" id="{CBCFDE8A-4BAF-489E-B775-9BE7FBFAE2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25399</xdr:rowOff>
    </xdr:from>
    <xdr:to>
      <xdr:col>5</xdr:col>
      <xdr:colOff>0</xdr:colOff>
      <xdr:row>1</xdr:row>
      <xdr:rowOff>133349</xdr:rowOff>
    </xdr:to>
    <xdr:sp macro="" textlink="">
      <xdr:nvSpPr>
        <xdr:cNvPr id="7" name="TextBox 6">
          <a:extLst>
            <a:ext uri="{FF2B5EF4-FFF2-40B4-BE49-F238E27FC236}">
              <a16:creationId xmlns:a16="http://schemas.microsoft.com/office/drawing/2014/main" id="{50A77772-E88F-4D69-B2C8-6BAB455BC1E0}"/>
            </a:ext>
          </a:extLst>
        </xdr:cNvPr>
        <xdr:cNvSpPr txBox="1"/>
      </xdr:nvSpPr>
      <xdr:spPr>
        <a:xfrm>
          <a:off x="1" y="25399"/>
          <a:ext cx="6400799" cy="118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S-26a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Payment Size (Fiscal Year 2021)</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0</xdr:colOff>
      <xdr:row>0</xdr:row>
      <xdr:rowOff>6351</xdr:rowOff>
    </xdr:from>
    <xdr:to>
      <xdr:col>12</xdr:col>
      <xdr:colOff>0</xdr:colOff>
      <xdr:row>1</xdr:row>
      <xdr:rowOff>19051</xdr:rowOff>
    </xdr:to>
    <xdr:pic>
      <xdr:nvPicPr>
        <xdr:cNvPr id="2" name="Picture 1">
          <a:extLst>
            <a:ext uri="{FF2B5EF4-FFF2-40B4-BE49-F238E27FC236}">
              <a16:creationId xmlns:a16="http://schemas.microsoft.com/office/drawing/2014/main" id="{7733628B-8177-4268-AA58-05B60F679D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7</xdr:col>
      <xdr:colOff>1</xdr:colOff>
      <xdr:row>0</xdr:row>
      <xdr:rowOff>25400</xdr:rowOff>
    </xdr:from>
    <xdr:to>
      <xdr:col>12</xdr:col>
      <xdr:colOff>0</xdr:colOff>
      <xdr:row>1</xdr:row>
      <xdr:rowOff>104775</xdr:rowOff>
    </xdr:to>
    <xdr:sp macro="" textlink="">
      <xdr:nvSpPr>
        <xdr:cNvPr id="3" name="TextBox 2">
          <a:extLst>
            <a:ext uri="{FF2B5EF4-FFF2-40B4-BE49-F238E27FC236}">
              <a16:creationId xmlns:a16="http://schemas.microsoft.com/office/drawing/2014/main" id="{186860E4-7BCC-47C4-B7F8-35DAD5013488}"/>
            </a:ext>
          </a:extLst>
        </xdr:cNvPr>
        <xdr:cNvSpPr txBox="1"/>
      </xdr:nvSpPr>
      <xdr:spPr>
        <a:xfrm>
          <a:off x="7581901" y="25400"/>
          <a:ext cx="6400799" cy="115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S-27b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Retired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 Payment Size (Fiscal Year 2022)</a:t>
          </a:r>
        </a:p>
      </xdr:txBody>
    </xdr:sp>
    <xdr:clientData/>
  </xdr:twoCellAnchor>
  <xdr:twoCellAnchor>
    <xdr:from>
      <xdr:col>10</xdr:col>
      <xdr:colOff>434975</xdr:colOff>
      <xdr:row>26</xdr:row>
      <xdr:rowOff>44450</xdr:rowOff>
    </xdr:from>
    <xdr:to>
      <xdr:col>12</xdr:col>
      <xdr:colOff>21590</xdr:colOff>
      <xdr:row>26</xdr:row>
      <xdr:rowOff>410210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4DF253E-9D14-4E64-970C-1B333828C418}"/>
            </a:ext>
          </a:extLst>
        </xdr:cNvPr>
        <xdr:cNvSpPr/>
      </xdr:nvSpPr>
      <xdr:spPr>
        <a:xfrm>
          <a:off x="12074525" y="6988175"/>
          <a:ext cx="1929765"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14</xdr:col>
      <xdr:colOff>0</xdr:colOff>
      <xdr:row>26</xdr:row>
      <xdr:rowOff>44450</xdr:rowOff>
    </xdr:from>
    <xdr:to>
      <xdr:col>14</xdr:col>
      <xdr:colOff>0</xdr:colOff>
      <xdr:row>26</xdr:row>
      <xdr:rowOff>387350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85060E70-4FF6-4D9E-ADB9-8F49AEA7E842}"/>
            </a:ext>
          </a:extLst>
        </xdr:cNvPr>
        <xdr:cNvSpPr/>
      </xdr:nvSpPr>
      <xdr:spPr>
        <a:xfrm>
          <a:off x="15049500" y="6988175"/>
          <a:ext cx="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0</xdr:col>
      <xdr:colOff>0</xdr:colOff>
      <xdr:row>0</xdr:row>
      <xdr:rowOff>6351</xdr:rowOff>
    </xdr:from>
    <xdr:to>
      <xdr:col>5</xdr:col>
      <xdr:colOff>0</xdr:colOff>
      <xdr:row>1</xdr:row>
      <xdr:rowOff>19051</xdr:rowOff>
    </xdr:to>
    <xdr:pic>
      <xdr:nvPicPr>
        <xdr:cNvPr id="6" name="Picture 5">
          <a:extLst>
            <a:ext uri="{FF2B5EF4-FFF2-40B4-BE49-F238E27FC236}">
              <a16:creationId xmlns:a16="http://schemas.microsoft.com/office/drawing/2014/main" id="{10DB9DB7-8C3D-45B0-8656-F4E5657C7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25399</xdr:rowOff>
    </xdr:from>
    <xdr:to>
      <xdr:col>5</xdr:col>
      <xdr:colOff>0</xdr:colOff>
      <xdr:row>1</xdr:row>
      <xdr:rowOff>114299</xdr:rowOff>
    </xdr:to>
    <xdr:sp macro="" textlink="">
      <xdr:nvSpPr>
        <xdr:cNvPr id="7" name="TextBox 6">
          <a:extLst>
            <a:ext uri="{FF2B5EF4-FFF2-40B4-BE49-F238E27FC236}">
              <a16:creationId xmlns:a16="http://schemas.microsoft.com/office/drawing/2014/main" id="{69123F48-B404-49BD-B08A-B2A3830AB363}"/>
            </a:ext>
          </a:extLst>
        </xdr:cNvPr>
        <xdr:cNvSpPr txBox="1"/>
      </xdr:nvSpPr>
      <xdr:spPr>
        <a:xfrm>
          <a:off x="1" y="25399"/>
          <a:ext cx="6400799" cy="116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S-27a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Retired Payees and Benefit Payments by</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Monthly Payment Size (Fiscal Year 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7919</xdr:colOff>
      <xdr:row>0</xdr:row>
      <xdr:rowOff>7935</xdr:rowOff>
    </xdr:from>
    <xdr:to>
      <xdr:col>4</xdr:col>
      <xdr:colOff>0</xdr:colOff>
      <xdr:row>1</xdr:row>
      <xdr:rowOff>7939</xdr:rowOff>
    </xdr:to>
    <xdr:pic>
      <xdr:nvPicPr>
        <xdr:cNvPr id="2" name="Picture 1">
          <a:extLst>
            <a:ext uri="{FF2B5EF4-FFF2-40B4-BE49-F238E27FC236}">
              <a16:creationId xmlns:a16="http://schemas.microsoft.com/office/drawing/2014/main" id="{1F8A2031-8845-4DAF-89EF-18CEE55A6A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9" y="7935"/>
          <a:ext cx="6088081" cy="1076329"/>
        </a:xfrm>
        <a:prstGeom prst="rect">
          <a:avLst/>
        </a:prstGeom>
        <a:effectLst>
          <a:outerShdw blurRad="50800" dist="38100" dir="5400000" algn="t" rotWithShape="0">
            <a:prstClr val="black">
              <a:alpha val="40000"/>
            </a:prstClr>
          </a:outerShdw>
        </a:effectLst>
      </xdr:spPr>
    </xdr:pic>
    <xdr:clientData/>
  </xdr:twoCellAnchor>
  <xdr:twoCellAnchor>
    <xdr:from>
      <xdr:col>0</xdr:col>
      <xdr:colOff>9507</xdr:colOff>
      <xdr:row>0</xdr:row>
      <xdr:rowOff>0</xdr:rowOff>
    </xdr:from>
    <xdr:to>
      <xdr:col>4</xdr:col>
      <xdr:colOff>25400</xdr:colOff>
      <xdr:row>1</xdr:row>
      <xdr:rowOff>50800</xdr:rowOff>
    </xdr:to>
    <xdr:sp macro="" textlink="">
      <xdr:nvSpPr>
        <xdr:cNvPr id="3" name="TextBox 2">
          <a:extLst>
            <a:ext uri="{FF2B5EF4-FFF2-40B4-BE49-F238E27FC236}">
              <a16:creationId xmlns:a16="http://schemas.microsoft.com/office/drawing/2014/main" id="{3078E7EE-A297-41C4-A863-98B50B5E84B4}"/>
            </a:ext>
          </a:extLst>
        </xdr:cNvPr>
        <xdr:cNvSpPr txBox="1"/>
      </xdr:nvSpPr>
      <xdr:spPr>
        <a:xfrm>
          <a:off x="9507" y="0"/>
          <a:ext cx="6111893"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a:t>
          </a:r>
          <a:r>
            <a:rPr lang="en-US" sz="9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Net Financial Position (1980-2022)</a:t>
          </a:r>
        </a:p>
      </xdr:txBody>
    </xdr:sp>
    <xdr:clientData/>
  </xdr:twoCellAnchor>
  <xdr:twoCellAnchor>
    <xdr:from>
      <xdr:col>2</xdr:col>
      <xdr:colOff>1231899</xdr:colOff>
      <xdr:row>38</xdr:row>
      <xdr:rowOff>63499</xdr:rowOff>
    </xdr:from>
    <xdr:to>
      <xdr:col>4</xdr:col>
      <xdr:colOff>8889</xdr:colOff>
      <xdr:row>40</xdr:row>
      <xdr:rowOff>76834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B2C6AD8-51B4-4259-B279-CECACBA1466A}"/>
            </a:ext>
          </a:extLst>
        </xdr:cNvPr>
        <xdr:cNvSpPr/>
      </xdr:nvSpPr>
      <xdr:spPr>
        <a:xfrm>
          <a:off x="4184649" y="100171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0</xdr:row>
      <xdr:rowOff>6351</xdr:rowOff>
    </xdr:from>
    <xdr:to>
      <xdr:col>12</xdr:col>
      <xdr:colOff>0</xdr:colOff>
      <xdr:row>1</xdr:row>
      <xdr:rowOff>19051</xdr:rowOff>
    </xdr:to>
    <xdr:pic>
      <xdr:nvPicPr>
        <xdr:cNvPr id="2" name="Picture 1">
          <a:extLst>
            <a:ext uri="{FF2B5EF4-FFF2-40B4-BE49-F238E27FC236}">
              <a16:creationId xmlns:a16="http://schemas.microsoft.com/office/drawing/2014/main" id="{DA211484-0C41-4CA3-854C-3427491AB1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7</xdr:col>
      <xdr:colOff>1</xdr:colOff>
      <xdr:row>0</xdr:row>
      <xdr:rowOff>25400</xdr:rowOff>
    </xdr:from>
    <xdr:to>
      <xdr:col>12</xdr:col>
      <xdr:colOff>0</xdr:colOff>
      <xdr:row>1</xdr:row>
      <xdr:rowOff>104775</xdr:rowOff>
    </xdr:to>
    <xdr:sp macro="" textlink="">
      <xdr:nvSpPr>
        <xdr:cNvPr id="3" name="TextBox 2">
          <a:extLst>
            <a:ext uri="{FF2B5EF4-FFF2-40B4-BE49-F238E27FC236}">
              <a16:creationId xmlns:a16="http://schemas.microsoft.com/office/drawing/2014/main" id="{F85D075A-225B-4074-BE4C-27463AFD9CC0}"/>
            </a:ext>
          </a:extLst>
        </xdr:cNvPr>
        <xdr:cNvSpPr txBox="1"/>
      </xdr:nvSpPr>
      <xdr:spPr>
        <a:xfrm>
          <a:off x="7581901" y="25400"/>
          <a:ext cx="6400799" cy="115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S-28b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Beneficiary Payees and Benefit Payments by Monthly Payment Size (Fiscal Year 2022)</a:t>
          </a:r>
        </a:p>
      </xdr:txBody>
    </xdr:sp>
    <xdr:clientData/>
  </xdr:twoCellAnchor>
  <xdr:twoCellAnchor>
    <xdr:from>
      <xdr:col>10</xdr:col>
      <xdr:colOff>434975</xdr:colOff>
      <xdr:row>26</xdr:row>
      <xdr:rowOff>44450</xdr:rowOff>
    </xdr:from>
    <xdr:to>
      <xdr:col>12</xdr:col>
      <xdr:colOff>21590</xdr:colOff>
      <xdr:row>26</xdr:row>
      <xdr:rowOff>410210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F1BD897-C98A-465E-B610-F4847DCF9E55}"/>
            </a:ext>
          </a:extLst>
        </xdr:cNvPr>
        <xdr:cNvSpPr/>
      </xdr:nvSpPr>
      <xdr:spPr>
        <a:xfrm>
          <a:off x="12074525" y="6988175"/>
          <a:ext cx="1929765"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14</xdr:col>
      <xdr:colOff>0</xdr:colOff>
      <xdr:row>26</xdr:row>
      <xdr:rowOff>44450</xdr:rowOff>
    </xdr:from>
    <xdr:to>
      <xdr:col>14</xdr:col>
      <xdr:colOff>0</xdr:colOff>
      <xdr:row>26</xdr:row>
      <xdr:rowOff>387350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E142B8EC-F9B5-441D-9D59-D105BA6A9F88}"/>
            </a:ext>
          </a:extLst>
        </xdr:cNvPr>
        <xdr:cNvSpPr/>
      </xdr:nvSpPr>
      <xdr:spPr>
        <a:xfrm>
          <a:off x="15049500" y="6988175"/>
          <a:ext cx="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0</xdr:col>
      <xdr:colOff>0</xdr:colOff>
      <xdr:row>0</xdr:row>
      <xdr:rowOff>6351</xdr:rowOff>
    </xdr:from>
    <xdr:to>
      <xdr:col>5</xdr:col>
      <xdr:colOff>0</xdr:colOff>
      <xdr:row>1</xdr:row>
      <xdr:rowOff>19051</xdr:rowOff>
    </xdr:to>
    <xdr:pic>
      <xdr:nvPicPr>
        <xdr:cNvPr id="6" name="Picture 5">
          <a:extLst>
            <a:ext uri="{FF2B5EF4-FFF2-40B4-BE49-F238E27FC236}">
              <a16:creationId xmlns:a16="http://schemas.microsoft.com/office/drawing/2014/main" id="{17206EFD-39B5-45CE-98CB-5E4F0E388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1"/>
          <a:ext cx="6400800"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25399</xdr:rowOff>
    </xdr:from>
    <xdr:to>
      <xdr:col>5</xdr:col>
      <xdr:colOff>0</xdr:colOff>
      <xdr:row>1</xdr:row>
      <xdr:rowOff>114299</xdr:rowOff>
    </xdr:to>
    <xdr:sp macro="" textlink="">
      <xdr:nvSpPr>
        <xdr:cNvPr id="7" name="TextBox 6">
          <a:extLst>
            <a:ext uri="{FF2B5EF4-FFF2-40B4-BE49-F238E27FC236}">
              <a16:creationId xmlns:a16="http://schemas.microsoft.com/office/drawing/2014/main" id="{40B528E1-FB36-4C89-A0EC-BD75CA168B85}"/>
            </a:ext>
          </a:extLst>
        </xdr:cNvPr>
        <xdr:cNvSpPr txBox="1"/>
      </xdr:nvSpPr>
      <xdr:spPr>
        <a:xfrm>
          <a:off x="1" y="25399"/>
          <a:ext cx="6400799" cy="116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S-28a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Beneficiary Payees and Benefit Payments by Monthly Payment Size (Fiscal Year 2021)</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0</xdr:row>
      <xdr:rowOff>1</xdr:rowOff>
    </xdr:from>
    <xdr:to>
      <xdr:col>16</xdr:col>
      <xdr:colOff>10541</xdr:colOff>
      <xdr:row>1</xdr:row>
      <xdr:rowOff>19051</xdr:rowOff>
    </xdr:to>
    <xdr:pic>
      <xdr:nvPicPr>
        <xdr:cNvPr id="2" name="Picture 1">
          <a:extLst>
            <a:ext uri="{FF2B5EF4-FFF2-40B4-BE49-F238E27FC236}">
              <a16:creationId xmlns:a16="http://schemas.microsoft.com/office/drawing/2014/main" id="{18B09DD6-4649-43FE-A8F5-7148660F68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48900" y="1"/>
          <a:ext cx="9078341" cy="1095375"/>
        </a:xfrm>
        <a:prstGeom prst="rect">
          <a:avLst/>
        </a:prstGeom>
        <a:effectLst>
          <a:outerShdw blurRad="50800" dist="38100" dir="5400000" algn="t" rotWithShape="0">
            <a:prstClr val="black">
              <a:alpha val="40000"/>
            </a:prstClr>
          </a:outerShdw>
        </a:effectLst>
      </xdr:spPr>
    </xdr:pic>
    <xdr:clientData/>
  </xdr:twoCellAnchor>
  <xdr:twoCellAnchor>
    <xdr:from>
      <xdr:col>9</xdr:col>
      <xdr:colOff>6350</xdr:colOff>
      <xdr:row>0</xdr:row>
      <xdr:rowOff>0</xdr:rowOff>
    </xdr:from>
    <xdr:to>
      <xdr:col>16</xdr:col>
      <xdr:colOff>7620</xdr:colOff>
      <xdr:row>1</xdr:row>
      <xdr:rowOff>85725</xdr:rowOff>
    </xdr:to>
    <xdr:sp macro="" textlink="">
      <xdr:nvSpPr>
        <xdr:cNvPr id="3" name="TextBox 2">
          <a:extLst>
            <a:ext uri="{FF2B5EF4-FFF2-40B4-BE49-F238E27FC236}">
              <a16:creationId xmlns:a16="http://schemas.microsoft.com/office/drawing/2014/main" id="{FDDE23F8-3EFC-4C5A-B1DE-24AC469D2751}"/>
            </a:ext>
          </a:extLst>
        </xdr:cNvPr>
        <xdr:cNvSpPr txBox="1"/>
      </xdr:nvSpPr>
      <xdr:spPr>
        <a:xfrm>
          <a:off x="10560050" y="0"/>
          <a:ext cx="9335770" cy="116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S-29b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 by Industry (Fiscal Year 2022)</a:t>
          </a:r>
        </a:p>
      </xdr:txBody>
    </xdr:sp>
    <xdr:clientData/>
  </xdr:twoCellAnchor>
  <xdr:twoCellAnchor>
    <xdr:from>
      <xdr:col>13</xdr:col>
      <xdr:colOff>673100</xdr:colOff>
      <xdr:row>39</xdr:row>
      <xdr:rowOff>57150</xdr:rowOff>
    </xdr:from>
    <xdr:to>
      <xdr:col>16</xdr:col>
      <xdr:colOff>31115</xdr:colOff>
      <xdr:row>39</xdr:row>
      <xdr:rowOff>422910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C876BC7-DA71-47AD-B61F-9A6A0B0ED257}"/>
            </a:ext>
          </a:extLst>
        </xdr:cNvPr>
        <xdr:cNvSpPr/>
      </xdr:nvSpPr>
      <xdr:spPr>
        <a:xfrm>
          <a:off x="17427575" y="101250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xdr:from>
      <xdr:col>0</xdr:col>
      <xdr:colOff>0</xdr:colOff>
      <xdr:row>0</xdr:row>
      <xdr:rowOff>1</xdr:rowOff>
    </xdr:from>
    <xdr:to>
      <xdr:col>7</xdr:col>
      <xdr:colOff>10541</xdr:colOff>
      <xdr:row>1</xdr:row>
      <xdr:rowOff>19051</xdr:rowOff>
    </xdr:to>
    <xdr:pic>
      <xdr:nvPicPr>
        <xdr:cNvPr id="5" name="Picture 4">
          <a:extLst>
            <a:ext uri="{FF2B5EF4-FFF2-40B4-BE49-F238E27FC236}">
              <a16:creationId xmlns:a16="http://schemas.microsoft.com/office/drawing/2014/main" id="{46CB3CF4-C9B4-4D80-BA4F-719A1D2C3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078341" cy="10953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7</xdr:col>
      <xdr:colOff>7620</xdr:colOff>
      <xdr:row>1</xdr:row>
      <xdr:rowOff>104775</xdr:rowOff>
    </xdr:to>
    <xdr:sp macro="" textlink="">
      <xdr:nvSpPr>
        <xdr:cNvPr id="6" name="TextBox 5">
          <a:extLst>
            <a:ext uri="{FF2B5EF4-FFF2-40B4-BE49-F238E27FC236}">
              <a16:creationId xmlns:a16="http://schemas.microsoft.com/office/drawing/2014/main" id="{93C81E7E-0F4A-461E-A6C9-1F3D34ECC059}"/>
            </a:ext>
          </a:extLst>
        </xdr:cNvPr>
        <xdr:cNvSpPr txBox="1"/>
      </xdr:nvSpPr>
      <xdr:spPr>
        <a:xfrm>
          <a:off x="6350" y="0"/>
          <a:ext cx="9335770" cy="1179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S-29a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 by Industry (Fiscal Year 2021)</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xdr:colOff>
      <xdr:row>1</xdr:row>
      <xdr:rowOff>16509</xdr:rowOff>
    </xdr:to>
    <xdr:pic>
      <xdr:nvPicPr>
        <xdr:cNvPr id="2" name="Picture 1">
          <a:extLst>
            <a:ext uri="{FF2B5EF4-FFF2-40B4-BE49-F238E27FC236}">
              <a16:creationId xmlns:a16="http://schemas.microsoft.com/office/drawing/2014/main" id="{074C713A-9C7C-42A3-A906-541F28A513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13130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4756</xdr:colOff>
      <xdr:row>0</xdr:row>
      <xdr:rowOff>7932</xdr:rowOff>
    </xdr:from>
    <xdr:to>
      <xdr:col>9</xdr:col>
      <xdr:colOff>0</xdr:colOff>
      <xdr:row>1</xdr:row>
      <xdr:rowOff>57150</xdr:rowOff>
    </xdr:to>
    <xdr:sp macro="" textlink="">
      <xdr:nvSpPr>
        <xdr:cNvPr id="3" name="TextBox 2">
          <a:extLst>
            <a:ext uri="{FF2B5EF4-FFF2-40B4-BE49-F238E27FC236}">
              <a16:creationId xmlns:a16="http://schemas.microsoft.com/office/drawing/2014/main" id="{AB071544-FBF8-4664-BD71-A206EA16A6E5}"/>
            </a:ext>
          </a:extLst>
        </xdr:cNvPr>
        <xdr:cNvSpPr txBox="1"/>
      </xdr:nvSpPr>
      <xdr:spPr>
        <a:xfrm>
          <a:off x="4756" y="7932"/>
          <a:ext cx="9132894" cy="1128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(1980-2022)</a:t>
          </a:r>
        </a:p>
      </xdr:txBody>
    </xdr:sp>
    <xdr:clientData/>
  </xdr:twoCellAnchor>
  <xdr:twoCellAnchor>
    <xdr:from>
      <xdr:col>7</xdr:col>
      <xdr:colOff>88900</xdr:colOff>
      <xdr:row>38</xdr:row>
      <xdr:rowOff>38100</xdr:rowOff>
    </xdr:from>
    <xdr:to>
      <xdr:col>9</xdr:col>
      <xdr:colOff>27940</xdr:colOff>
      <xdr:row>40</xdr:row>
      <xdr:rowOff>80010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A3C1E85-0FB4-4318-8CE1-6F8EB8B259B8}"/>
            </a:ext>
          </a:extLst>
        </xdr:cNvPr>
        <xdr:cNvSpPr/>
      </xdr:nvSpPr>
      <xdr:spPr>
        <a:xfrm>
          <a:off x="6804025" y="10401300"/>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xdr:colOff>
      <xdr:row>0</xdr:row>
      <xdr:rowOff>7470</xdr:rowOff>
    </xdr:from>
    <xdr:to>
      <xdr:col>9</xdr:col>
      <xdr:colOff>1</xdr:colOff>
      <xdr:row>1</xdr:row>
      <xdr:rowOff>11430</xdr:rowOff>
    </xdr:to>
    <xdr:pic>
      <xdr:nvPicPr>
        <xdr:cNvPr id="2" name="Picture 1">
          <a:extLst>
            <a:ext uri="{FF2B5EF4-FFF2-40B4-BE49-F238E27FC236}">
              <a16:creationId xmlns:a16="http://schemas.microsoft.com/office/drawing/2014/main" id="{FEF13086-7BB0-4D5C-A7D1-0748495FE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470"/>
          <a:ext cx="9175750" cy="1078380"/>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7469</xdr:colOff>
      <xdr:row>0</xdr:row>
      <xdr:rowOff>14938</xdr:rowOff>
    </xdr:from>
    <xdr:to>
      <xdr:col>8</xdr:col>
      <xdr:colOff>1068294</xdr:colOff>
      <xdr:row>1</xdr:row>
      <xdr:rowOff>133349</xdr:rowOff>
    </xdr:to>
    <xdr:sp macro="" textlink="">
      <xdr:nvSpPr>
        <xdr:cNvPr id="3" name="TextBox 2">
          <a:extLst>
            <a:ext uri="{FF2B5EF4-FFF2-40B4-BE49-F238E27FC236}">
              <a16:creationId xmlns:a16="http://schemas.microsoft.com/office/drawing/2014/main" id="{EB854728-E628-4EB2-AE4E-CDCB216DB9CE}"/>
            </a:ext>
          </a:extLst>
        </xdr:cNvPr>
        <xdr:cNvSpPr txBox="1"/>
      </xdr:nvSpPr>
      <xdr:spPr>
        <a:xfrm>
          <a:off x="7469" y="14938"/>
          <a:ext cx="9150725" cy="119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(1980-2022)</a:t>
          </a:r>
        </a:p>
      </xdr:txBody>
    </xdr:sp>
    <xdr:clientData/>
  </xdr:twoCellAnchor>
  <xdr:twoCellAnchor>
    <xdr:from>
      <xdr:col>7</xdr:col>
      <xdr:colOff>114299</xdr:colOff>
      <xdr:row>38</xdr:row>
      <xdr:rowOff>57150</xdr:rowOff>
    </xdr:from>
    <xdr:to>
      <xdr:col>9</xdr:col>
      <xdr:colOff>15239</xdr:colOff>
      <xdr:row>40</xdr:row>
      <xdr:rowOff>99060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5519EF6-4670-4DA2-9744-9533CE63D434}"/>
            </a:ext>
          </a:extLst>
        </xdr:cNvPr>
        <xdr:cNvSpPr/>
      </xdr:nvSpPr>
      <xdr:spPr>
        <a:xfrm>
          <a:off x="6848474" y="103155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7469</xdr:colOff>
      <xdr:row>0</xdr:row>
      <xdr:rowOff>7470</xdr:rowOff>
    </xdr:from>
    <xdr:to>
      <xdr:col>4</xdr:col>
      <xdr:colOff>1</xdr:colOff>
      <xdr:row>1</xdr:row>
      <xdr:rowOff>560</xdr:rowOff>
    </xdr:to>
    <xdr:pic>
      <xdr:nvPicPr>
        <xdr:cNvPr id="2" name="Picture 1">
          <a:extLst>
            <a:ext uri="{FF2B5EF4-FFF2-40B4-BE49-F238E27FC236}">
              <a16:creationId xmlns:a16="http://schemas.microsoft.com/office/drawing/2014/main" id="{374E3C4D-0F1C-43E3-AA3E-E36AF6967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9" y="7470"/>
          <a:ext cx="6234582" cy="1065680"/>
        </a:xfrm>
        <a:prstGeom prst="rect">
          <a:avLst/>
        </a:prstGeom>
        <a:effectLst>
          <a:outerShdw blurRad="50800" dist="38100" dir="5400000" algn="t" rotWithShape="0">
            <a:prstClr val="black">
              <a:alpha val="40000"/>
            </a:prstClr>
          </a:outerShdw>
        </a:effectLst>
      </xdr:spPr>
    </xdr:pic>
    <xdr:clientData/>
  </xdr:twoCellAnchor>
  <xdr:twoCellAnchor>
    <xdr:from>
      <xdr:col>0</xdr:col>
      <xdr:colOff>7469</xdr:colOff>
      <xdr:row>0</xdr:row>
      <xdr:rowOff>0</xdr:rowOff>
    </xdr:from>
    <xdr:to>
      <xdr:col>4</xdr:col>
      <xdr:colOff>0</xdr:colOff>
      <xdr:row>1</xdr:row>
      <xdr:rowOff>89647</xdr:rowOff>
    </xdr:to>
    <xdr:sp macro="" textlink="">
      <xdr:nvSpPr>
        <xdr:cNvPr id="3" name="TextBox 2">
          <a:extLst>
            <a:ext uri="{FF2B5EF4-FFF2-40B4-BE49-F238E27FC236}">
              <a16:creationId xmlns:a16="http://schemas.microsoft.com/office/drawing/2014/main" id="{78B3ABE8-C6A6-474F-955B-441A419F03F4}"/>
            </a:ext>
          </a:extLst>
        </xdr:cNvPr>
        <xdr:cNvSpPr txBox="1"/>
      </xdr:nvSpPr>
      <xdr:spPr>
        <a:xfrm>
          <a:off x="10644" y="0"/>
          <a:ext cx="6228231" cy="1162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S-32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by Participant Status (1980-2020)</a:t>
          </a:r>
        </a:p>
      </xdr:txBody>
    </xdr:sp>
    <xdr:clientData/>
  </xdr:twoCellAnchor>
  <xdr:twoCellAnchor>
    <xdr:from>
      <xdr:col>2</xdr:col>
      <xdr:colOff>1219200</xdr:colOff>
      <xdr:row>37</xdr:row>
      <xdr:rowOff>63500</xdr:rowOff>
    </xdr:from>
    <xdr:to>
      <xdr:col>3</xdr:col>
      <xdr:colOff>1567815</xdr:colOff>
      <xdr:row>38</xdr:row>
      <xdr:rowOff>48260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1003DD4-5246-412B-8A0F-213C13E0A4F0}"/>
            </a:ext>
          </a:extLst>
        </xdr:cNvPr>
        <xdr:cNvSpPr/>
      </xdr:nvSpPr>
      <xdr:spPr>
        <a:xfrm>
          <a:off x="4029075" y="97694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184</xdr:colOff>
      <xdr:row>0</xdr:row>
      <xdr:rowOff>0</xdr:rowOff>
    </xdr:from>
    <xdr:to>
      <xdr:col>4</xdr:col>
      <xdr:colOff>1543049</xdr:colOff>
      <xdr:row>1</xdr:row>
      <xdr:rowOff>15240</xdr:rowOff>
    </xdr:to>
    <xdr:pic>
      <xdr:nvPicPr>
        <xdr:cNvPr id="2" name="Picture 1">
          <a:extLst>
            <a:ext uri="{FF2B5EF4-FFF2-40B4-BE49-F238E27FC236}">
              <a16:creationId xmlns:a16="http://schemas.microsoft.com/office/drawing/2014/main" id="{46C11001-1452-4A3A-A100-0B156356E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 y="0"/>
          <a:ext cx="7181665" cy="109156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1119</xdr:colOff>
      <xdr:row>0</xdr:row>
      <xdr:rowOff>1120</xdr:rowOff>
    </xdr:from>
    <xdr:to>
      <xdr:col>5</xdr:col>
      <xdr:colOff>0</xdr:colOff>
      <xdr:row>1</xdr:row>
      <xdr:rowOff>57149</xdr:rowOff>
    </xdr:to>
    <xdr:sp macro="" textlink="">
      <xdr:nvSpPr>
        <xdr:cNvPr id="3" name="TextBox 2">
          <a:extLst>
            <a:ext uri="{FF2B5EF4-FFF2-40B4-BE49-F238E27FC236}">
              <a16:creationId xmlns:a16="http://schemas.microsoft.com/office/drawing/2014/main" id="{64B4DD7B-1861-4AD0-9357-BC3BDB18F04D}"/>
            </a:ext>
          </a:extLst>
        </xdr:cNvPr>
        <xdr:cNvSpPr txBox="1"/>
      </xdr:nvSpPr>
      <xdr:spPr>
        <a:xfrm>
          <a:off x="1119" y="1120"/>
          <a:ext cx="7180731" cy="1132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Active Participants as a Percent of Private-Sector Wage and Salary Workers (1980-2020)</a:t>
          </a:r>
        </a:p>
      </xdr:txBody>
    </xdr:sp>
    <xdr:clientData/>
  </xdr:twoCellAnchor>
  <xdr:twoCellAnchor>
    <xdr:from>
      <xdr:col>3</xdr:col>
      <xdr:colOff>1114424</xdr:colOff>
      <xdr:row>41</xdr:row>
      <xdr:rowOff>63499</xdr:rowOff>
    </xdr:from>
    <xdr:to>
      <xdr:col>5</xdr:col>
      <xdr:colOff>24764</xdr:colOff>
      <xdr:row>42</xdr:row>
      <xdr:rowOff>76834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C2A2C0D-F1BD-45ED-9760-5238098302F1}"/>
            </a:ext>
          </a:extLst>
        </xdr:cNvPr>
        <xdr:cNvSpPr/>
      </xdr:nvSpPr>
      <xdr:spPr>
        <a:xfrm>
          <a:off x="5019674" y="10979149"/>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9073</xdr:colOff>
      <xdr:row>0</xdr:row>
      <xdr:rowOff>9072</xdr:rowOff>
    </xdr:from>
    <xdr:to>
      <xdr:col>13</xdr:col>
      <xdr:colOff>0</xdr:colOff>
      <xdr:row>1</xdr:row>
      <xdr:rowOff>0</xdr:rowOff>
    </xdr:to>
    <xdr:pic>
      <xdr:nvPicPr>
        <xdr:cNvPr id="2" name="Picture 1">
          <a:extLst>
            <a:ext uri="{FF2B5EF4-FFF2-40B4-BE49-F238E27FC236}">
              <a16:creationId xmlns:a16="http://schemas.microsoft.com/office/drawing/2014/main" id="{D6CC8BB7-4F1A-4E5F-91BB-E30F9F41F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3" y="9072"/>
          <a:ext cx="10227127" cy="1070428"/>
        </a:xfrm>
        <a:prstGeom prst="rect">
          <a:avLst/>
        </a:prstGeom>
        <a:effectLst>
          <a:outerShdw blurRad="50800" dist="38100" dir="5400000" algn="t" rotWithShape="0">
            <a:prstClr val="black">
              <a:alpha val="40000"/>
            </a:prstClr>
          </a:outerShdw>
        </a:effectLst>
      </xdr:spPr>
    </xdr:pic>
    <xdr:clientData/>
  </xdr:twoCellAnchor>
  <xdr:twoCellAnchor>
    <xdr:from>
      <xdr:col>0</xdr:col>
      <xdr:colOff>914</xdr:colOff>
      <xdr:row>0</xdr:row>
      <xdr:rowOff>9074</xdr:rowOff>
    </xdr:from>
    <xdr:to>
      <xdr:col>13</xdr:col>
      <xdr:colOff>6350</xdr:colOff>
      <xdr:row>1</xdr:row>
      <xdr:rowOff>57149</xdr:rowOff>
    </xdr:to>
    <xdr:sp macro="" textlink="">
      <xdr:nvSpPr>
        <xdr:cNvPr id="3" name="TextBox 2">
          <a:extLst>
            <a:ext uri="{FF2B5EF4-FFF2-40B4-BE49-F238E27FC236}">
              <a16:creationId xmlns:a16="http://schemas.microsoft.com/office/drawing/2014/main" id="{4EE482E8-0420-4E8F-8F9F-0A417BABA87E}"/>
            </a:ext>
          </a:extLst>
        </xdr:cNvPr>
        <xdr:cNvSpPr txBox="1"/>
      </xdr:nvSpPr>
      <xdr:spPr>
        <a:xfrm>
          <a:off x="914" y="9074"/>
          <a:ext cx="10241636" cy="1127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Hybrid Plans by Plan Size (2001-2020)</a:t>
          </a:r>
        </a:p>
      </xdr:txBody>
    </xdr:sp>
    <xdr:clientData/>
  </xdr:twoCellAnchor>
  <xdr:twoCellAnchor>
    <xdr:from>
      <xdr:col>10</xdr:col>
      <xdr:colOff>339724</xdr:colOff>
      <xdr:row>29</xdr:row>
      <xdr:rowOff>63500</xdr:rowOff>
    </xdr:from>
    <xdr:to>
      <xdr:col>13</xdr:col>
      <xdr:colOff>50164</xdr:colOff>
      <xdr:row>31</xdr:row>
      <xdr:rowOff>105410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17E2143-9B97-4F69-AE27-9F8369C4927E}"/>
            </a:ext>
          </a:extLst>
        </xdr:cNvPr>
        <xdr:cNvSpPr/>
      </xdr:nvSpPr>
      <xdr:spPr>
        <a:xfrm>
          <a:off x="7893049" y="81692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xdr:colOff>
      <xdr:row>0</xdr:row>
      <xdr:rowOff>3</xdr:rowOff>
    </xdr:from>
    <xdr:to>
      <xdr:col>13</xdr:col>
      <xdr:colOff>0</xdr:colOff>
      <xdr:row>1</xdr:row>
      <xdr:rowOff>2745</xdr:rowOff>
    </xdr:to>
    <xdr:pic>
      <xdr:nvPicPr>
        <xdr:cNvPr id="2" name="Picture 1">
          <a:extLst>
            <a:ext uri="{FF2B5EF4-FFF2-40B4-BE49-F238E27FC236}">
              <a16:creationId xmlns:a16="http://schemas.microsoft.com/office/drawing/2014/main" id="{2FAB9CE5-3B6B-4F94-956B-234934CB8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3"/>
          <a:ext cx="11258548" cy="1079067"/>
        </a:xfrm>
        <a:prstGeom prst="rect">
          <a:avLst/>
        </a:prstGeom>
        <a:effectLst>
          <a:outerShdw blurRad="50800" dist="38100" dir="5400000" algn="t" rotWithShape="0">
            <a:prstClr val="black">
              <a:alpha val="40000"/>
            </a:prstClr>
          </a:outerShdw>
        </a:effectLst>
      </xdr:spPr>
    </xdr:pic>
    <xdr:clientData/>
  </xdr:twoCellAnchor>
  <xdr:twoCellAnchor>
    <xdr:from>
      <xdr:col>0</xdr:col>
      <xdr:colOff>11793</xdr:colOff>
      <xdr:row>0</xdr:row>
      <xdr:rowOff>9072</xdr:rowOff>
    </xdr:from>
    <xdr:to>
      <xdr:col>12</xdr:col>
      <xdr:colOff>666750</xdr:colOff>
      <xdr:row>1</xdr:row>
      <xdr:rowOff>171450</xdr:rowOff>
    </xdr:to>
    <xdr:sp macro="" textlink="">
      <xdr:nvSpPr>
        <xdr:cNvPr id="3" name="TextBox 2">
          <a:extLst>
            <a:ext uri="{FF2B5EF4-FFF2-40B4-BE49-F238E27FC236}">
              <a16:creationId xmlns:a16="http://schemas.microsoft.com/office/drawing/2014/main" id="{5BE55D91-994A-472B-B91D-08EDCD8A753B}"/>
            </a:ext>
          </a:extLst>
        </xdr:cNvPr>
        <xdr:cNvSpPr txBox="1"/>
      </xdr:nvSpPr>
      <xdr:spPr>
        <a:xfrm>
          <a:off x="11793" y="9072"/>
          <a:ext cx="11246757" cy="1238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Hybrid Plan Participants by Plan Size (2001-2020)</a:t>
          </a:r>
        </a:p>
      </xdr:txBody>
    </xdr:sp>
    <xdr:clientData/>
  </xdr:twoCellAnchor>
  <xdr:twoCellAnchor>
    <xdr:from>
      <xdr:col>10</xdr:col>
      <xdr:colOff>507999</xdr:colOff>
      <xdr:row>29</xdr:row>
      <xdr:rowOff>82550</xdr:rowOff>
    </xdr:from>
    <xdr:to>
      <xdr:col>13</xdr:col>
      <xdr:colOff>18414</xdr:colOff>
      <xdr:row>30</xdr:row>
      <xdr:rowOff>143510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8E8A165-0349-49D2-9920-8A0FA63CBACD}"/>
            </a:ext>
          </a:extLst>
        </xdr:cNvPr>
        <xdr:cNvSpPr/>
      </xdr:nvSpPr>
      <xdr:spPr>
        <a:xfrm>
          <a:off x="8851899" y="85121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1815</xdr:colOff>
      <xdr:row>0</xdr:row>
      <xdr:rowOff>2904</xdr:rowOff>
    </xdr:from>
    <xdr:to>
      <xdr:col>8</xdr:col>
      <xdr:colOff>0</xdr:colOff>
      <xdr:row>0</xdr:row>
      <xdr:rowOff>1059180</xdr:rowOff>
    </xdr:to>
    <xdr:pic>
      <xdr:nvPicPr>
        <xdr:cNvPr id="2" name="Picture 1">
          <a:extLst>
            <a:ext uri="{FF2B5EF4-FFF2-40B4-BE49-F238E27FC236}">
              <a16:creationId xmlns:a16="http://schemas.microsoft.com/office/drawing/2014/main" id="{E7A4A1B9-5BD3-4B3C-BA2A-6F22893E51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5" y="2904"/>
          <a:ext cx="8250645" cy="1056276"/>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3296</xdr:rowOff>
    </xdr:from>
    <xdr:to>
      <xdr:col>8</xdr:col>
      <xdr:colOff>2540</xdr:colOff>
      <xdr:row>1</xdr:row>
      <xdr:rowOff>139700</xdr:rowOff>
    </xdr:to>
    <xdr:sp macro="" textlink="">
      <xdr:nvSpPr>
        <xdr:cNvPr id="3" name="TextBox 2">
          <a:extLst>
            <a:ext uri="{FF2B5EF4-FFF2-40B4-BE49-F238E27FC236}">
              <a16:creationId xmlns:a16="http://schemas.microsoft.com/office/drawing/2014/main" id="{BC603B38-0CE0-4A3F-9F80-525BB11E005D}"/>
            </a:ext>
          </a:extLst>
        </xdr:cNvPr>
        <xdr:cNvSpPr txBox="1"/>
      </xdr:nvSpPr>
      <xdr:spPr>
        <a:xfrm>
          <a:off x="0" y="3296"/>
          <a:ext cx="8255000" cy="121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Status of Benefit Accruals and</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Participation</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Freeze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(2008-2020)</a:t>
          </a:r>
        </a:p>
      </xdr:txBody>
    </xdr:sp>
    <xdr:clientData/>
  </xdr:twoCellAnchor>
  <xdr:twoCellAnchor>
    <xdr:from>
      <xdr:col>6</xdr:col>
      <xdr:colOff>28575</xdr:colOff>
      <xdr:row>39</xdr:row>
      <xdr:rowOff>63500</xdr:rowOff>
    </xdr:from>
    <xdr:to>
      <xdr:col>8</xdr:col>
      <xdr:colOff>5715</xdr:colOff>
      <xdr:row>41</xdr:row>
      <xdr:rowOff>105410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5EBD626-6AF8-4889-BE98-73B01A6EDE2A}"/>
            </a:ext>
          </a:extLst>
        </xdr:cNvPr>
        <xdr:cNvSpPr/>
      </xdr:nvSpPr>
      <xdr:spPr>
        <a:xfrm>
          <a:off x="6105525" y="1032192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33</xdr:colOff>
      <xdr:row>0</xdr:row>
      <xdr:rowOff>0</xdr:rowOff>
    </xdr:from>
    <xdr:to>
      <xdr:col>9</xdr:col>
      <xdr:colOff>0</xdr:colOff>
      <xdr:row>1</xdr:row>
      <xdr:rowOff>17145</xdr:rowOff>
    </xdr:to>
    <xdr:pic>
      <xdr:nvPicPr>
        <xdr:cNvPr id="2" name="Picture 1">
          <a:extLst>
            <a:ext uri="{FF2B5EF4-FFF2-40B4-BE49-F238E27FC236}">
              <a16:creationId xmlns:a16="http://schemas.microsoft.com/office/drawing/2014/main" id="{61057774-7C4F-4FE5-8189-5B1C8ABB12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 y="0"/>
          <a:ext cx="9486867" cy="11049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0</xdr:rowOff>
    </xdr:from>
    <xdr:to>
      <xdr:col>9</xdr:col>
      <xdr:colOff>9525</xdr:colOff>
      <xdr:row>1</xdr:row>
      <xdr:rowOff>88900</xdr:rowOff>
    </xdr:to>
    <xdr:sp macro="" textlink="">
      <xdr:nvSpPr>
        <xdr:cNvPr id="3" name="TextBox 2">
          <a:extLst>
            <a:ext uri="{FF2B5EF4-FFF2-40B4-BE49-F238E27FC236}">
              <a16:creationId xmlns:a16="http://schemas.microsoft.com/office/drawing/2014/main" id="{6A99B0C5-CBD0-43E7-BB84-881FFDEB2039}"/>
            </a:ext>
          </a:extLst>
        </xdr:cNvPr>
        <xdr:cNvSpPr txBox="1"/>
      </xdr:nvSpPr>
      <xdr:spPr>
        <a:xfrm>
          <a:off x="2" y="0"/>
          <a:ext cx="9496423" cy="1165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Active Participants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in PBGC-Insured Plans by Status of Benefit Accruals</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Whether a Plan is Open to New Entrants (2008-2020)</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7</xdr:col>
      <xdr:colOff>457200</xdr:colOff>
      <xdr:row>39</xdr:row>
      <xdr:rowOff>57150</xdr:rowOff>
    </xdr:from>
    <xdr:to>
      <xdr:col>9</xdr:col>
      <xdr:colOff>15240</xdr:colOff>
      <xdr:row>41</xdr:row>
      <xdr:rowOff>99060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F1FB85F-0004-4FB2-A260-65CC4C7A62CC}"/>
            </a:ext>
          </a:extLst>
        </xdr:cNvPr>
        <xdr:cNvSpPr/>
      </xdr:nvSpPr>
      <xdr:spPr>
        <a:xfrm>
          <a:off x="7581900" y="1031557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7455</xdr:colOff>
      <xdr:row>0</xdr:row>
      <xdr:rowOff>1</xdr:rowOff>
    </xdr:from>
    <xdr:to>
      <xdr:col>4</xdr:col>
      <xdr:colOff>6439</xdr:colOff>
      <xdr:row>1</xdr:row>
      <xdr:rowOff>6350</xdr:rowOff>
    </xdr:to>
    <xdr:pic>
      <xdr:nvPicPr>
        <xdr:cNvPr id="2" name="Picture 1">
          <a:extLst>
            <a:ext uri="{FF2B5EF4-FFF2-40B4-BE49-F238E27FC236}">
              <a16:creationId xmlns:a16="http://schemas.microsoft.com/office/drawing/2014/main" id="{6F774104-F339-417A-880A-7E8977B530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5" y="1"/>
          <a:ext cx="6094984" cy="1082674"/>
        </a:xfrm>
        <a:prstGeom prst="rect">
          <a:avLst/>
        </a:prstGeom>
        <a:effectLst>
          <a:outerShdw blurRad="50800" dist="38100" dir="5400000" algn="t" rotWithShape="0">
            <a:prstClr val="black">
              <a:alpha val="40000"/>
            </a:prstClr>
          </a:outerShdw>
        </a:effectLst>
      </xdr:spPr>
    </xdr:pic>
    <xdr:clientData/>
  </xdr:twoCellAnchor>
  <xdr:twoCellAnchor>
    <xdr:from>
      <xdr:col>0</xdr:col>
      <xdr:colOff>4466</xdr:colOff>
      <xdr:row>0</xdr:row>
      <xdr:rowOff>5410</xdr:rowOff>
    </xdr:from>
    <xdr:to>
      <xdr:col>4</xdr:col>
      <xdr:colOff>7620</xdr:colOff>
      <xdr:row>1</xdr:row>
      <xdr:rowOff>95250</xdr:rowOff>
    </xdr:to>
    <xdr:sp macro="" textlink="">
      <xdr:nvSpPr>
        <xdr:cNvPr id="3" name="TextBox 2">
          <a:extLst>
            <a:ext uri="{FF2B5EF4-FFF2-40B4-BE49-F238E27FC236}">
              <a16:creationId xmlns:a16="http://schemas.microsoft.com/office/drawing/2014/main" id="{75CAAEFD-6EBF-4F4A-A77F-582338889184}"/>
            </a:ext>
          </a:extLst>
        </xdr:cNvPr>
        <xdr:cNvSpPr txBox="1"/>
      </xdr:nvSpPr>
      <xdr:spPr>
        <a:xfrm>
          <a:off x="4466" y="5410"/>
          <a:ext cx="6099154" cy="1166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a:t>
          </a:r>
          <a:r>
            <a:rPr lang="en-US" sz="9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Benefit Payments, and</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Expenses (1980-2022)</a:t>
          </a:r>
        </a:p>
      </xdr:txBody>
    </xdr:sp>
    <xdr:clientData/>
  </xdr:twoCellAnchor>
  <xdr:twoCellAnchor>
    <xdr:from>
      <xdr:col>2</xdr:col>
      <xdr:colOff>1228726</xdr:colOff>
      <xdr:row>40</xdr:row>
      <xdr:rowOff>54609</xdr:rowOff>
    </xdr:from>
    <xdr:to>
      <xdr:col>4</xdr:col>
      <xdr:colOff>5716</xdr:colOff>
      <xdr:row>42</xdr:row>
      <xdr:rowOff>67944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D011EE7-F065-48B4-813E-F18EE9237EAC}"/>
            </a:ext>
          </a:extLst>
        </xdr:cNvPr>
        <xdr:cNvSpPr/>
      </xdr:nvSpPr>
      <xdr:spPr>
        <a:xfrm>
          <a:off x="4181476" y="1042733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0</xdr:colOff>
      <xdr:row>1</xdr:row>
      <xdr:rowOff>0</xdr:rowOff>
    </xdr:to>
    <xdr:pic>
      <xdr:nvPicPr>
        <xdr:cNvPr id="2" name="Picture 1">
          <a:extLst>
            <a:ext uri="{FF2B5EF4-FFF2-40B4-BE49-F238E27FC236}">
              <a16:creationId xmlns:a16="http://schemas.microsoft.com/office/drawing/2014/main" id="{4E9DF3AB-6829-4A9D-8A7A-74AC73DB7B8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8445499"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2118</xdr:colOff>
      <xdr:row>0</xdr:row>
      <xdr:rowOff>5927</xdr:rowOff>
    </xdr:from>
    <xdr:to>
      <xdr:col>7</xdr:col>
      <xdr:colOff>6350</xdr:colOff>
      <xdr:row>1</xdr:row>
      <xdr:rowOff>16510</xdr:rowOff>
    </xdr:to>
    <xdr:sp macro="" textlink="">
      <xdr:nvSpPr>
        <xdr:cNvPr id="3" name="TextBox 2">
          <a:extLst>
            <a:ext uri="{FF2B5EF4-FFF2-40B4-BE49-F238E27FC236}">
              <a16:creationId xmlns:a16="http://schemas.microsoft.com/office/drawing/2014/main" id="{3CF42D60-9269-4E80-8453-9E7C8CD46AA7}"/>
            </a:ext>
          </a:extLst>
        </xdr:cNvPr>
        <xdr:cNvSpPr txBox="1"/>
      </xdr:nvSpPr>
      <xdr:spPr>
        <a:xfrm>
          <a:off x="2118" y="5927"/>
          <a:ext cx="8264312" cy="1085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0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S-38a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Participants and Premiums by Industry (2020)</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13</xdr:col>
      <xdr:colOff>628650</xdr:colOff>
      <xdr:row>36</xdr:row>
      <xdr:rowOff>163194</xdr:rowOff>
    </xdr:from>
    <xdr:to>
      <xdr:col>16</xdr:col>
      <xdr:colOff>34290</xdr:colOff>
      <xdr:row>38</xdr:row>
      <xdr:rowOff>26034</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7ECDA4E-2DF1-4646-A397-7CA683A5F804}"/>
            </a:ext>
          </a:extLst>
        </xdr:cNvPr>
        <xdr:cNvSpPr/>
      </xdr:nvSpPr>
      <xdr:spPr>
        <a:xfrm>
          <a:off x="15792450" y="9392919"/>
          <a:ext cx="1977390" cy="36766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editAs="oneCell">
    <xdr:from>
      <xdr:col>8</xdr:col>
      <xdr:colOff>617221</xdr:colOff>
      <xdr:row>0</xdr:row>
      <xdr:rowOff>0</xdr:rowOff>
    </xdr:from>
    <xdr:to>
      <xdr:col>16</xdr:col>
      <xdr:colOff>9525</xdr:colOff>
      <xdr:row>1</xdr:row>
      <xdr:rowOff>0</xdr:rowOff>
    </xdr:to>
    <xdr:pic>
      <xdr:nvPicPr>
        <xdr:cNvPr id="4" name="Picture 3">
          <a:extLst>
            <a:ext uri="{FF2B5EF4-FFF2-40B4-BE49-F238E27FC236}">
              <a16:creationId xmlns:a16="http://schemas.microsoft.com/office/drawing/2014/main" id="{4D737805-6DBF-4687-AEB1-0CC1D2E867F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2141" y="0"/>
          <a:ext cx="8260079" cy="1074420"/>
        </a:xfrm>
        <a:prstGeom prst="rect">
          <a:avLst/>
        </a:prstGeom>
        <a:effectLst>
          <a:outerShdw blurRad="50800" dist="38100" dir="5400000" algn="t" rotWithShape="0">
            <a:prstClr val="black">
              <a:alpha val="40000"/>
            </a:prstClr>
          </a:outerShdw>
        </a:effectLst>
      </xdr:spPr>
    </xdr:pic>
    <xdr:clientData/>
  </xdr:twoCellAnchor>
  <xdr:twoCellAnchor>
    <xdr:from>
      <xdr:col>8</xdr:col>
      <xdr:colOff>621242</xdr:colOff>
      <xdr:row>0</xdr:row>
      <xdr:rowOff>2116</xdr:rowOff>
    </xdr:from>
    <xdr:to>
      <xdr:col>16</xdr:col>
      <xdr:colOff>10880</xdr:colOff>
      <xdr:row>1</xdr:row>
      <xdr:rowOff>36787</xdr:rowOff>
    </xdr:to>
    <xdr:sp macro="" textlink="">
      <xdr:nvSpPr>
        <xdr:cNvPr id="6" name="TextBox 5">
          <a:extLst>
            <a:ext uri="{FF2B5EF4-FFF2-40B4-BE49-F238E27FC236}">
              <a16:creationId xmlns:a16="http://schemas.microsoft.com/office/drawing/2014/main" id="{18F40C81-3739-420E-A575-E1491416821D}"/>
            </a:ext>
          </a:extLst>
        </xdr:cNvPr>
        <xdr:cNvSpPr txBox="1"/>
      </xdr:nvSpPr>
      <xdr:spPr>
        <a:xfrm>
          <a:off x="9506162" y="2116"/>
          <a:ext cx="8274558" cy="1109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0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S-38b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Participants and Premiums by Industry (2021)</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5445</xdr:colOff>
      <xdr:row>0</xdr:row>
      <xdr:rowOff>3</xdr:rowOff>
    </xdr:from>
    <xdr:to>
      <xdr:col>5</xdr:col>
      <xdr:colOff>0</xdr:colOff>
      <xdr:row>1</xdr:row>
      <xdr:rowOff>0</xdr:rowOff>
    </xdr:to>
    <xdr:pic>
      <xdr:nvPicPr>
        <xdr:cNvPr id="2" name="Picture 1">
          <a:extLst>
            <a:ext uri="{FF2B5EF4-FFF2-40B4-BE49-F238E27FC236}">
              <a16:creationId xmlns:a16="http://schemas.microsoft.com/office/drawing/2014/main" id="{7568E9F4-D644-4230-A270-6013C6D6A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5" y="3"/>
          <a:ext cx="8024130" cy="1076322"/>
        </a:xfrm>
        <a:prstGeom prst="rect">
          <a:avLst/>
        </a:prstGeom>
        <a:effectLst>
          <a:outerShdw blurRad="50800" dist="38100" dir="5400000" algn="t" rotWithShape="0">
            <a:prstClr val="black">
              <a:alpha val="40000"/>
            </a:prstClr>
          </a:outerShdw>
        </a:effectLst>
      </xdr:spPr>
    </xdr:pic>
    <xdr:clientData/>
  </xdr:twoCellAnchor>
  <xdr:twoCellAnchor>
    <xdr:from>
      <xdr:col>0</xdr:col>
      <xdr:colOff>6</xdr:colOff>
      <xdr:row>0</xdr:row>
      <xdr:rowOff>2</xdr:rowOff>
    </xdr:from>
    <xdr:to>
      <xdr:col>5</xdr:col>
      <xdr:colOff>0</xdr:colOff>
      <xdr:row>1</xdr:row>
      <xdr:rowOff>44449</xdr:rowOff>
    </xdr:to>
    <xdr:sp macro="" textlink="">
      <xdr:nvSpPr>
        <xdr:cNvPr id="3" name="TextBox 2">
          <a:extLst>
            <a:ext uri="{FF2B5EF4-FFF2-40B4-BE49-F238E27FC236}">
              <a16:creationId xmlns:a16="http://schemas.microsoft.com/office/drawing/2014/main" id="{F58FE706-E4B8-4DA3-B2FC-B5B90B02380F}"/>
            </a:ext>
          </a:extLst>
        </xdr:cNvPr>
        <xdr:cNvSpPr txBox="1"/>
      </xdr:nvSpPr>
      <xdr:spPr>
        <a:xfrm>
          <a:off x="6" y="2"/>
          <a:ext cx="8029569" cy="112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PBGC's Historical Premium Rates (1974-2024)</a:t>
          </a:r>
        </a:p>
      </xdr:txBody>
    </xdr:sp>
    <xdr:clientData/>
  </xdr:twoCellAnchor>
  <xdr:twoCellAnchor>
    <xdr:from>
      <xdr:col>3</xdr:col>
      <xdr:colOff>768349</xdr:colOff>
      <xdr:row>33</xdr:row>
      <xdr:rowOff>69850</xdr:rowOff>
    </xdr:from>
    <xdr:to>
      <xdr:col>5</xdr:col>
      <xdr:colOff>31114</xdr:colOff>
      <xdr:row>34</xdr:row>
      <xdr:rowOff>92710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563103C-E566-4A90-A238-CE6581D7D4DE}"/>
            </a:ext>
          </a:extLst>
        </xdr:cNvPr>
        <xdr:cNvSpPr/>
      </xdr:nvSpPr>
      <xdr:spPr>
        <a:xfrm>
          <a:off x="6140449" y="9937750"/>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7935</xdr:colOff>
      <xdr:row>0</xdr:row>
      <xdr:rowOff>7936</xdr:rowOff>
    </xdr:from>
    <xdr:to>
      <xdr:col>8</xdr:col>
      <xdr:colOff>9525</xdr:colOff>
      <xdr:row>1</xdr:row>
      <xdr:rowOff>0</xdr:rowOff>
    </xdr:to>
    <xdr:pic>
      <xdr:nvPicPr>
        <xdr:cNvPr id="2" name="Picture 1">
          <a:extLst>
            <a:ext uri="{FF2B5EF4-FFF2-40B4-BE49-F238E27FC236}">
              <a16:creationId xmlns:a16="http://schemas.microsoft.com/office/drawing/2014/main" id="{7A929528-96C5-46BF-B528-537DC928221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5" y="7936"/>
          <a:ext cx="6697665" cy="1065214"/>
        </a:xfrm>
        <a:prstGeom prst="rect">
          <a:avLst/>
        </a:prstGeom>
        <a:effectLst>
          <a:outerShdw blurRad="50800" dist="38100" dir="5400000" algn="t" rotWithShape="0">
            <a:prstClr val="black">
              <a:alpha val="40000"/>
            </a:prstClr>
          </a:outerShdw>
        </a:effectLst>
      </xdr:spPr>
    </xdr:pic>
    <xdr:clientData/>
  </xdr:twoCellAnchor>
  <xdr:twoCellAnchor>
    <xdr:from>
      <xdr:col>0</xdr:col>
      <xdr:colOff>7929</xdr:colOff>
      <xdr:row>0</xdr:row>
      <xdr:rowOff>7933</xdr:rowOff>
    </xdr:from>
    <xdr:to>
      <xdr:col>8</xdr:col>
      <xdr:colOff>6350</xdr:colOff>
      <xdr:row>1</xdr:row>
      <xdr:rowOff>38100</xdr:rowOff>
    </xdr:to>
    <xdr:sp macro="" textlink="">
      <xdr:nvSpPr>
        <xdr:cNvPr id="3" name="TextBox 2">
          <a:extLst>
            <a:ext uri="{FF2B5EF4-FFF2-40B4-BE49-F238E27FC236}">
              <a16:creationId xmlns:a16="http://schemas.microsoft.com/office/drawing/2014/main" id="{18F72C59-BBF1-4C37-81DB-1D2BB9730F0E}"/>
            </a:ext>
          </a:extLst>
        </xdr:cNvPr>
        <xdr:cNvSpPr txBox="1"/>
      </xdr:nvSpPr>
      <xdr:spPr>
        <a:xfrm>
          <a:off x="7929" y="7933"/>
          <a:ext cx="6697671" cy="1109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(1980-2022)</a:t>
          </a:r>
        </a:p>
      </xdr:txBody>
    </xdr:sp>
    <xdr:clientData/>
  </xdr:twoCellAnchor>
  <xdr:twoCellAnchor>
    <xdr:from>
      <xdr:col>5</xdr:col>
      <xdr:colOff>333376</xdr:colOff>
      <xdr:row>40</xdr:row>
      <xdr:rowOff>53340</xdr:rowOff>
    </xdr:from>
    <xdr:to>
      <xdr:col>7</xdr:col>
      <xdr:colOff>770256</xdr:colOff>
      <xdr:row>42</xdr:row>
      <xdr:rowOff>84455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AED3960-7763-44D1-A710-F008F9451F9B}"/>
            </a:ext>
          </a:extLst>
        </xdr:cNvPr>
        <xdr:cNvSpPr/>
      </xdr:nvSpPr>
      <xdr:spPr>
        <a:xfrm>
          <a:off x="4486276" y="10740390"/>
          <a:ext cx="2018030" cy="37401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8955</xdr:colOff>
      <xdr:row>0</xdr:row>
      <xdr:rowOff>8958</xdr:rowOff>
    </xdr:from>
    <xdr:to>
      <xdr:col>7</xdr:col>
      <xdr:colOff>0</xdr:colOff>
      <xdr:row>0</xdr:row>
      <xdr:rowOff>1066800</xdr:rowOff>
    </xdr:to>
    <xdr:pic>
      <xdr:nvPicPr>
        <xdr:cNvPr id="2" name="Picture 1">
          <a:extLst>
            <a:ext uri="{FF2B5EF4-FFF2-40B4-BE49-F238E27FC236}">
              <a16:creationId xmlns:a16="http://schemas.microsoft.com/office/drawing/2014/main" id="{EF2B091D-7892-4818-AB9E-1A884DBBDC0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5" y="8958"/>
          <a:ext cx="7153845" cy="1057842"/>
        </a:xfrm>
        <a:prstGeom prst="rect">
          <a:avLst/>
        </a:prstGeom>
        <a:effectLst>
          <a:outerShdw blurRad="50800" dist="38100" dir="5400000" algn="t" rotWithShape="0">
            <a:prstClr val="black">
              <a:alpha val="40000"/>
            </a:prstClr>
          </a:outerShdw>
        </a:effectLst>
      </xdr:spPr>
    </xdr:pic>
    <xdr:clientData/>
  </xdr:twoCellAnchor>
  <xdr:twoCellAnchor>
    <xdr:from>
      <xdr:col>0</xdr:col>
      <xdr:colOff>15240</xdr:colOff>
      <xdr:row>0</xdr:row>
      <xdr:rowOff>0</xdr:rowOff>
    </xdr:from>
    <xdr:to>
      <xdr:col>7</xdr:col>
      <xdr:colOff>0</xdr:colOff>
      <xdr:row>1</xdr:row>
      <xdr:rowOff>75497</xdr:rowOff>
    </xdr:to>
    <xdr:sp macro="" textlink="">
      <xdr:nvSpPr>
        <xdr:cNvPr id="3" name="TextBox 2">
          <a:extLst>
            <a:ext uri="{FF2B5EF4-FFF2-40B4-BE49-F238E27FC236}">
              <a16:creationId xmlns:a16="http://schemas.microsoft.com/office/drawing/2014/main" id="{FB6DA41A-F8A1-4C93-B33F-0C4DEC54526F}"/>
            </a:ext>
          </a:extLst>
        </xdr:cNvPr>
        <xdr:cNvSpPr txBox="1"/>
      </xdr:nvSpPr>
      <xdr:spPr>
        <a:xfrm>
          <a:off x="15240" y="0"/>
          <a:ext cx="7155180" cy="1149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S-41a</a:t>
          </a:r>
          <a:b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by Plan Size and Premium Type (2020)</a:t>
          </a:r>
        </a:p>
      </xdr:txBody>
    </xdr:sp>
    <xdr:clientData/>
  </xdr:twoCellAnchor>
  <xdr:twoCellAnchor>
    <xdr:from>
      <xdr:col>13</xdr:col>
      <xdr:colOff>828675</xdr:colOff>
      <xdr:row>19</xdr:row>
      <xdr:rowOff>59690</xdr:rowOff>
    </xdr:from>
    <xdr:to>
      <xdr:col>16</xdr:col>
      <xdr:colOff>1270</xdr:colOff>
      <xdr:row>19</xdr:row>
      <xdr:rowOff>402590</xdr:rowOff>
    </xdr:to>
    <xdr:sp macro="" textlink="">
      <xdr:nvSpPr>
        <xdr:cNvPr id="10" name="Rectangle: Rounded Corners 9">
          <a:hlinkClick xmlns:r="http://schemas.openxmlformats.org/officeDocument/2006/relationships" r:id="rId2"/>
          <a:extLst>
            <a:ext uri="{FF2B5EF4-FFF2-40B4-BE49-F238E27FC236}">
              <a16:creationId xmlns:a16="http://schemas.microsoft.com/office/drawing/2014/main" id="{54B3DD7A-8DED-435B-9A40-B9DF8610939B}"/>
            </a:ext>
          </a:extLst>
        </xdr:cNvPr>
        <xdr:cNvSpPr/>
      </xdr:nvSpPr>
      <xdr:spPr>
        <a:xfrm>
          <a:off x="13573125" y="4946015"/>
          <a:ext cx="1972945"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editAs="oneCell">
    <xdr:from>
      <xdr:col>9</xdr:col>
      <xdr:colOff>1335</xdr:colOff>
      <xdr:row>0</xdr:row>
      <xdr:rowOff>1338</xdr:rowOff>
    </xdr:from>
    <xdr:to>
      <xdr:col>16</xdr:col>
      <xdr:colOff>0</xdr:colOff>
      <xdr:row>0</xdr:row>
      <xdr:rowOff>1057275</xdr:rowOff>
    </xdr:to>
    <xdr:pic>
      <xdr:nvPicPr>
        <xdr:cNvPr id="4" name="Picture 3">
          <a:extLst>
            <a:ext uri="{FF2B5EF4-FFF2-40B4-BE49-F238E27FC236}">
              <a16:creationId xmlns:a16="http://schemas.microsoft.com/office/drawing/2014/main" id="{6B318F36-9E48-48FB-98A7-E79EA2AA386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1435" y="1338"/>
          <a:ext cx="7161465" cy="1057842"/>
        </a:xfrm>
        <a:prstGeom prst="rect">
          <a:avLst/>
        </a:prstGeom>
        <a:effectLst>
          <a:outerShdw blurRad="50800" dist="38100" dir="5400000" algn="t" rotWithShape="0">
            <a:prstClr val="black">
              <a:alpha val="40000"/>
            </a:prstClr>
          </a:outerShdw>
        </a:effectLst>
      </xdr:spPr>
    </xdr:pic>
    <xdr:clientData/>
  </xdr:twoCellAnchor>
  <xdr:twoCellAnchor>
    <xdr:from>
      <xdr:col>8</xdr:col>
      <xdr:colOff>619125</xdr:colOff>
      <xdr:row>0</xdr:row>
      <xdr:rowOff>1</xdr:rowOff>
    </xdr:from>
    <xdr:to>
      <xdr:col>16</xdr:col>
      <xdr:colOff>5715</xdr:colOff>
      <xdr:row>1</xdr:row>
      <xdr:rowOff>60257</xdr:rowOff>
    </xdr:to>
    <xdr:sp macro="" textlink="">
      <xdr:nvSpPr>
        <xdr:cNvPr id="9" name="TextBox 8">
          <a:extLst>
            <a:ext uri="{FF2B5EF4-FFF2-40B4-BE49-F238E27FC236}">
              <a16:creationId xmlns:a16="http://schemas.microsoft.com/office/drawing/2014/main" id="{2221E3AD-9EFC-4B91-9701-3985B7356625}"/>
            </a:ext>
          </a:extLst>
        </xdr:cNvPr>
        <xdr:cNvSpPr txBox="1"/>
      </xdr:nvSpPr>
      <xdr:spPr>
        <a:xfrm>
          <a:off x="8414385" y="1"/>
          <a:ext cx="7181850" cy="1134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S-41b</a:t>
          </a:r>
          <a:b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by Plan Size and Premium Type (2021)</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0</xdr:colOff>
      <xdr:row>1</xdr:row>
      <xdr:rowOff>19050</xdr:rowOff>
    </xdr:to>
    <xdr:pic>
      <xdr:nvPicPr>
        <xdr:cNvPr id="2" name="Picture 1">
          <a:extLst>
            <a:ext uri="{FF2B5EF4-FFF2-40B4-BE49-F238E27FC236}">
              <a16:creationId xmlns:a16="http://schemas.microsoft.com/office/drawing/2014/main" id="{E9C86313-B91A-4D7D-8339-1299D3F38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8610599" cy="108965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3</xdr:rowOff>
    </xdr:from>
    <xdr:to>
      <xdr:col>7</xdr:col>
      <xdr:colOff>7620</xdr:colOff>
      <xdr:row>1</xdr:row>
      <xdr:rowOff>76200</xdr:rowOff>
    </xdr:to>
    <xdr:sp macro="" textlink="">
      <xdr:nvSpPr>
        <xdr:cNvPr id="3" name="TextBox 2">
          <a:extLst>
            <a:ext uri="{FF2B5EF4-FFF2-40B4-BE49-F238E27FC236}">
              <a16:creationId xmlns:a16="http://schemas.microsoft.com/office/drawing/2014/main" id="{90EEA3D4-4B4B-4196-9BD9-EAF7C70B6F77}"/>
            </a:ext>
          </a:extLst>
        </xdr:cNvPr>
        <xdr:cNvSpPr txBox="1"/>
      </xdr:nvSpPr>
      <xdr:spPr>
        <a:xfrm>
          <a:off x="3" y="3"/>
          <a:ext cx="8625837" cy="115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S-42a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and Participants by Total Premium Paid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2020)</a:t>
          </a:r>
        </a:p>
      </xdr:txBody>
    </xdr:sp>
    <xdr:clientData/>
  </xdr:twoCellAnchor>
  <xdr:twoCellAnchor>
    <xdr:from>
      <xdr:col>14</xdr:col>
      <xdr:colOff>19051</xdr:colOff>
      <xdr:row>18</xdr:row>
      <xdr:rowOff>53340</xdr:rowOff>
    </xdr:from>
    <xdr:to>
      <xdr:col>15</xdr:col>
      <xdr:colOff>998856</xdr:colOff>
      <xdr:row>20</xdr:row>
      <xdr:rowOff>76200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2CD95822-9F51-46FD-B29C-B00625CF64C7}"/>
            </a:ext>
          </a:extLst>
        </xdr:cNvPr>
        <xdr:cNvSpPr/>
      </xdr:nvSpPr>
      <xdr:spPr>
        <a:xfrm>
          <a:off x="16535401" y="5225415"/>
          <a:ext cx="197993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twoCellAnchor editAs="oneCell">
    <xdr:from>
      <xdr:col>8</xdr:col>
      <xdr:colOff>617221</xdr:colOff>
      <xdr:row>0</xdr:row>
      <xdr:rowOff>1</xdr:rowOff>
    </xdr:from>
    <xdr:to>
      <xdr:col>16</xdr:col>
      <xdr:colOff>0</xdr:colOff>
      <xdr:row>1</xdr:row>
      <xdr:rowOff>19050</xdr:rowOff>
    </xdr:to>
    <xdr:pic>
      <xdr:nvPicPr>
        <xdr:cNvPr id="4" name="Picture 3">
          <a:extLst>
            <a:ext uri="{FF2B5EF4-FFF2-40B4-BE49-F238E27FC236}">
              <a16:creationId xmlns:a16="http://schemas.microsoft.com/office/drawing/2014/main" id="{55B241D2-9397-44A1-8553-6E711A1E1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0281" y="1"/>
          <a:ext cx="8618219" cy="1089659"/>
        </a:xfrm>
        <a:prstGeom prst="rect">
          <a:avLst/>
        </a:prstGeom>
        <a:effectLst>
          <a:outerShdw blurRad="50800" dist="38100" dir="5400000" algn="t" rotWithShape="0">
            <a:prstClr val="black">
              <a:alpha val="40000"/>
            </a:prstClr>
          </a:outerShdw>
        </a:effectLst>
      </xdr:spPr>
    </xdr:pic>
    <xdr:clientData/>
  </xdr:twoCellAnchor>
  <xdr:twoCellAnchor>
    <xdr:from>
      <xdr:col>9</xdr:col>
      <xdr:colOff>2</xdr:colOff>
      <xdr:row>0</xdr:row>
      <xdr:rowOff>3</xdr:rowOff>
    </xdr:from>
    <xdr:to>
      <xdr:col>16</xdr:col>
      <xdr:colOff>1904</xdr:colOff>
      <xdr:row>1</xdr:row>
      <xdr:rowOff>76200</xdr:rowOff>
    </xdr:to>
    <xdr:sp macro="" textlink="">
      <xdr:nvSpPr>
        <xdr:cNvPr id="6" name="TextBox 5">
          <a:extLst>
            <a:ext uri="{FF2B5EF4-FFF2-40B4-BE49-F238E27FC236}">
              <a16:creationId xmlns:a16="http://schemas.microsoft.com/office/drawing/2014/main" id="{E10D0CB3-99B1-49BB-9958-66041CA501E0}"/>
            </a:ext>
          </a:extLst>
        </xdr:cNvPr>
        <xdr:cNvSpPr txBox="1"/>
      </xdr:nvSpPr>
      <xdr:spPr>
        <a:xfrm>
          <a:off x="9867902" y="3"/>
          <a:ext cx="8620122" cy="115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S-42b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and Participants by Total Premium Paid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2021)</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xdr:colOff>
      <xdr:row>0</xdr:row>
      <xdr:rowOff>3</xdr:rowOff>
    </xdr:from>
    <xdr:to>
      <xdr:col>7</xdr:col>
      <xdr:colOff>3174</xdr:colOff>
      <xdr:row>1</xdr:row>
      <xdr:rowOff>0</xdr:rowOff>
    </xdr:to>
    <xdr:pic>
      <xdr:nvPicPr>
        <xdr:cNvPr id="2" name="Picture 1">
          <a:extLst>
            <a:ext uri="{FF2B5EF4-FFF2-40B4-BE49-F238E27FC236}">
              <a16:creationId xmlns:a16="http://schemas.microsoft.com/office/drawing/2014/main" id="{7C4FB799-0B76-481B-8CA1-AE0E0393E6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3"/>
          <a:ext cx="8191497" cy="1079497"/>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2</xdr:rowOff>
    </xdr:from>
    <xdr:to>
      <xdr:col>6</xdr:col>
      <xdr:colOff>1098549</xdr:colOff>
      <xdr:row>1</xdr:row>
      <xdr:rowOff>57150</xdr:rowOff>
    </xdr:to>
    <xdr:sp macro="" textlink="">
      <xdr:nvSpPr>
        <xdr:cNvPr id="3" name="TextBox 2">
          <a:extLst>
            <a:ext uri="{FF2B5EF4-FFF2-40B4-BE49-F238E27FC236}">
              <a16:creationId xmlns:a16="http://schemas.microsoft.com/office/drawing/2014/main" id="{E2FB014A-DA91-4FFD-AD04-AB029378EC02}"/>
            </a:ext>
          </a:extLst>
        </xdr:cNvPr>
        <xdr:cNvSpPr txBox="1"/>
      </xdr:nvSpPr>
      <xdr:spPr>
        <a:xfrm>
          <a:off x="0" y="2"/>
          <a:ext cx="8191499" cy="11366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and Participants by Variable-Rate</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Premium Status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(1992-2021)</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p>
      </xdr:txBody>
    </xdr:sp>
    <xdr:clientData/>
  </xdr:twoCellAnchor>
  <xdr:twoCellAnchor>
    <xdr:from>
      <xdr:col>5</xdr:col>
      <xdr:colOff>133351</xdr:colOff>
      <xdr:row>40</xdr:row>
      <xdr:rowOff>53340</xdr:rowOff>
    </xdr:from>
    <xdr:to>
      <xdr:col>6</xdr:col>
      <xdr:colOff>1058546</xdr:colOff>
      <xdr:row>42</xdr:row>
      <xdr:rowOff>67945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3FD56E0-42E7-46A5-85C1-47F0DF6712D4}"/>
            </a:ext>
          </a:extLst>
        </xdr:cNvPr>
        <xdr:cNvSpPr/>
      </xdr:nvSpPr>
      <xdr:spPr>
        <a:xfrm>
          <a:off x="6019801" y="10854690"/>
          <a:ext cx="2001520" cy="35750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1582</xdr:colOff>
      <xdr:row>0</xdr:row>
      <xdr:rowOff>0</xdr:rowOff>
    </xdr:from>
    <xdr:to>
      <xdr:col>6</xdr:col>
      <xdr:colOff>1066800</xdr:colOff>
      <xdr:row>1</xdr:row>
      <xdr:rowOff>955</xdr:rowOff>
    </xdr:to>
    <xdr:pic>
      <xdr:nvPicPr>
        <xdr:cNvPr id="2" name="Picture 1">
          <a:extLst>
            <a:ext uri="{FF2B5EF4-FFF2-40B4-BE49-F238E27FC236}">
              <a16:creationId xmlns:a16="http://schemas.microsoft.com/office/drawing/2014/main" id="{552604C4-ADF7-4C27-826C-84051408F3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2" y="0"/>
          <a:ext cx="7713668" cy="107347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1583</xdr:rowOff>
    </xdr:from>
    <xdr:to>
      <xdr:col>6</xdr:col>
      <xdr:colOff>1066800</xdr:colOff>
      <xdr:row>1</xdr:row>
      <xdr:rowOff>17780</xdr:rowOff>
    </xdr:to>
    <xdr:sp macro="" textlink="">
      <xdr:nvSpPr>
        <xdr:cNvPr id="3" name="TextBox 2">
          <a:extLst>
            <a:ext uri="{FF2B5EF4-FFF2-40B4-BE49-F238E27FC236}">
              <a16:creationId xmlns:a16="http://schemas.microsoft.com/office/drawing/2014/main" id="{F30A92ED-5905-4348-80EF-7EE227149E69}"/>
            </a:ext>
          </a:extLst>
        </xdr:cNvPr>
        <xdr:cNvSpPr txBox="1"/>
      </xdr:nvSpPr>
      <xdr:spPr>
        <a:xfrm>
          <a:off x="0" y="1583"/>
          <a:ext cx="7715250" cy="1092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PBGC-Insured Plans (1980-2020)</a:t>
          </a:r>
        </a:p>
      </xdr:txBody>
    </xdr:sp>
    <xdr:clientData/>
  </xdr:twoCellAnchor>
  <xdr:twoCellAnchor>
    <xdr:from>
      <xdr:col>5</xdr:col>
      <xdr:colOff>104775</xdr:colOff>
      <xdr:row>43</xdr:row>
      <xdr:rowOff>67945</xdr:rowOff>
    </xdr:from>
    <xdr:to>
      <xdr:col>6</xdr:col>
      <xdr:colOff>1075055</xdr:colOff>
      <xdr:row>45</xdr:row>
      <xdr:rowOff>91440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2E7FE51-F8C2-40D7-9D52-470C4A94D2F3}"/>
            </a:ext>
          </a:extLst>
        </xdr:cNvPr>
        <xdr:cNvSpPr/>
      </xdr:nvSpPr>
      <xdr:spPr>
        <a:xfrm>
          <a:off x="5676900" y="11116945"/>
          <a:ext cx="2046605" cy="36639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922020</xdr:colOff>
      <xdr:row>1</xdr:row>
      <xdr:rowOff>9525</xdr:rowOff>
    </xdr:to>
    <xdr:pic>
      <xdr:nvPicPr>
        <xdr:cNvPr id="2" name="Picture 1">
          <a:extLst>
            <a:ext uri="{FF2B5EF4-FFF2-40B4-BE49-F238E27FC236}">
              <a16:creationId xmlns:a16="http://schemas.microsoft.com/office/drawing/2014/main" id="{2B0C3389-B3AC-4FBB-B52A-738FB08CF9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217919" cy="1083944"/>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xdr:rowOff>
    </xdr:from>
    <xdr:to>
      <xdr:col>5</xdr:col>
      <xdr:colOff>929639</xdr:colOff>
      <xdr:row>1</xdr:row>
      <xdr:rowOff>50800</xdr:rowOff>
    </xdr:to>
    <xdr:sp macro="" textlink="">
      <xdr:nvSpPr>
        <xdr:cNvPr id="3" name="TextBox 2">
          <a:extLst>
            <a:ext uri="{FF2B5EF4-FFF2-40B4-BE49-F238E27FC236}">
              <a16:creationId xmlns:a16="http://schemas.microsoft.com/office/drawing/2014/main" id="{7AB20C56-CC19-4D65-8C46-E80768C508D3}"/>
            </a:ext>
          </a:extLst>
        </xdr:cNvPr>
        <xdr:cNvSpPr txBox="1"/>
      </xdr:nvSpPr>
      <xdr:spPr>
        <a:xfrm>
          <a:off x="0" y="3"/>
          <a:ext cx="6225539" cy="11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Underfunded PBGC-Insured Plans (1980-2020)</a:t>
          </a:r>
        </a:p>
      </xdr:txBody>
    </xdr:sp>
    <xdr:clientData/>
  </xdr:twoCellAnchor>
  <xdr:twoCellAnchor>
    <xdr:from>
      <xdr:col>3</xdr:col>
      <xdr:colOff>1073150</xdr:colOff>
      <xdr:row>43</xdr:row>
      <xdr:rowOff>63500</xdr:rowOff>
    </xdr:from>
    <xdr:to>
      <xdr:col>5</xdr:col>
      <xdr:colOff>920750</xdr:colOff>
      <xdr:row>44</xdr:row>
      <xdr:rowOff>88900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9F87F6B-C036-4125-A7FC-E45169E2961C}"/>
            </a:ext>
          </a:extLst>
        </xdr:cNvPr>
        <xdr:cNvSpPr/>
      </xdr:nvSpPr>
      <xdr:spPr>
        <a:xfrm>
          <a:off x="4356100" y="109664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1</xdr:colOff>
      <xdr:row>1</xdr:row>
      <xdr:rowOff>19050</xdr:rowOff>
    </xdr:to>
    <xdr:pic>
      <xdr:nvPicPr>
        <xdr:cNvPr id="2" name="Picture 1">
          <a:extLst>
            <a:ext uri="{FF2B5EF4-FFF2-40B4-BE49-F238E27FC236}">
              <a16:creationId xmlns:a16="http://schemas.microsoft.com/office/drawing/2014/main" id="{0736053C-C828-452B-97B7-DCCD3D6A5A9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305550" cy="10985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31750</xdr:colOff>
      <xdr:row>0</xdr:row>
      <xdr:rowOff>1</xdr:rowOff>
    </xdr:from>
    <xdr:to>
      <xdr:col>6</xdr:col>
      <xdr:colOff>6350</xdr:colOff>
      <xdr:row>1</xdr:row>
      <xdr:rowOff>146050</xdr:rowOff>
    </xdr:to>
    <xdr:sp macro="" textlink="">
      <xdr:nvSpPr>
        <xdr:cNvPr id="3" name="TextBox 2">
          <a:extLst>
            <a:ext uri="{FF2B5EF4-FFF2-40B4-BE49-F238E27FC236}">
              <a16:creationId xmlns:a16="http://schemas.microsoft.com/office/drawing/2014/main" id="{07D1E1B3-E3F6-4F1B-8B15-2418C9831085}"/>
            </a:ext>
          </a:extLst>
        </xdr:cNvPr>
        <xdr:cNvSpPr txBox="1"/>
      </xdr:nvSpPr>
      <xdr:spPr>
        <a:xfrm>
          <a:off x="31750" y="1"/>
          <a:ext cx="6286500" cy="1225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lgn="l"/>
          <a:endParaRPr lang="en-US" sz="6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endParaRPr>
        </a:p>
        <a:p>
          <a:pPr algn="l"/>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rPr>
            <a:t>Table</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S-46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Overfunded PBGC-Insured Plans (1980-2020)</a:t>
          </a:r>
        </a:p>
      </xdr:txBody>
    </xdr:sp>
    <xdr:clientData/>
  </xdr:twoCellAnchor>
  <xdr:twoCellAnchor>
    <xdr:from>
      <xdr:col>3</xdr:col>
      <xdr:colOff>971550</xdr:colOff>
      <xdr:row>43</xdr:row>
      <xdr:rowOff>84455</xdr:rowOff>
    </xdr:from>
    <xdr:to>
      <xdr:col>5</xdr:col>
      <xdr:colOff>906145</xdr:colOff>
      <xdr:row>44</xdr:row>
      <xdr:rowOff>54610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8371B2C-F366-4DE4-922D-FE3D5D35735C}"/>
            </a:ext>
          </a:extLst>
        </xdr:cNvPr>
        <xdr:cNvSpPr/>
      </xdr:nvSpPr>
      <xdr:spPr>
        <a:xfrm>
          <a:off x="4200525" y="11257280"/>
          <a:ext cx="1944370" cy="34163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0</xdr:colOff>
      <xdr:row>1</xdr:row>
      <xdr:rowOff>6350</xdr:rowOff>
    </xdr:to>
    <xdr:pic>
      <xdr:nvPicPr>
        <xdr:cNvPr id="2" name="Picture 1">
          <a:extLst>
            <a:ext uri="{FF2B5EF4-FFF2-40B4-BE49-F238E27FC236}">
              <a16:creationId xmlns:a16="http://schemas.microsoft.com/office/drawing/2014/main" id="{E8890B3D-0681-4F5C-A22E-17B6EC7D8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7188199" cy="1092199"/>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1</xdr:rowOff>
    </xdr:from>
    <xdr:to>
      <xdr:col>8</xdr:col>
      <xdr:colOff>6349</xdr:colOff>
      <xdr:row>1</xdr:row>
      <xdr:rowOff>146050</xdr:rowOff>
    </xdr:to>
    <xdr:sp macro="" textlink="">
      <xdr:nvSpPr>
        <xdr:cNvPr id="3" name="TextBox 2">
          <a:extLst>
            <a:ext uri="{FF2B5EF4-FFF2-40B4-BE49-F238E27FC236}">
              <a16:creationId xmlns:a16="http://schemas.microsoft.com/office/drawing/2014/main" id="{743E24D2-E66E-4C50-8899-5DAD83ABEC89}"/>
            </a:ext>
          </a:extLst>
        </xdr:cNvPr>
        <xdr:cNvSpPr txBox="1"/>
      </xdr:nvSpPr>
      <xdr:spPr>
        <a:xfrm>
          <a:off x="2" y="1"/>
          <a:ext cx="7200897" cy="1225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lgn="l"/>
          <a:endParaRPr lang="en-US" sz="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lgn="l"/>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Concentration of Underfunding in 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(1990-2020)</a:t>
          </a:r>
        </a:p>
      </xdr:txBody>
    </xdr:sp>
    <xdr:clientData/>
  </xdr:twoCellAnchor>
  <xdr:twoCellAnchor>
    <xdr:from>
      <xdr:col>5</xdr:col>
      <xdr:colOff>295275</xdr:colOff>
      <xdr:row>41</xdr:row>
      <xdr:rowOff>59690</xdr:rowOff>
    </xdr:from>
    <xdr:to>
      <xdr:col>7</xdr:col>
      <xdr:colOff>685800</xdr:colOff>
      <xdr:row>42</xdr:row>
      <xdr:rowOff>38100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E5E2089-F422-4826-990F-8481AE8FC513}"/>
            </a:ext>
          </a:extLst>
        </xdr:cNvPr>
        <xdr:cNvSpPr/>
      </xdr:nvSpPr>
      <xdr:spPr>
        <a:xfrm>
          <a:off x="5000625" y="10889615"/>
          <a:ext cx="1971675" cy="3403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6350</xdr:colOff>
      <xdr:row>1</xdr:row>
      <xdr:rowOff>6351</xdr:rowOff>
    </xdr:to>
    <xdr:pic>
      <xdr:nvPicPr>
        <xdr:cNvPr id="2" name="Picture 1">
          <a:extLst>
            <a:ext uri="{FF2B5EF4-FFF2-40B4-BE49-F238E27FC236}">
              <a16:creationId xmlns:a16="http://schemas.microsoft.com/office/drawing/2014/main" id="{31DBFD3E-D64B-4296-AC88-59C3B1714B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8102600"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7</xdr:col>
      <xdr:colOff>1000124</xdr:colOff>
      <xdr:row>1</xdr:row>
      <xdr:rowOff>85725</xdr:rowOff>
    </xdr:to>
    <xdr:sp macro="" textlink="">
      <xdr:nvSpPr>
        <xdr:cNvPr id="3" name="TextBox 2">
          <a:extLst>
            <a:ext uri="{FF2B5EF4-FFF2-40B4-BE49-F238E27FC236}">
              <a16:creationId xmlns:a16="http://schemas.microsoft.com/office/drawing/2014/main" id="{1CD424AB-B0A7-4105-871F-75E179C580AC}"/>
            </a:ext>
          </a:extLst>
        </xdr:cNvPr>
        <xdr:cNvSpPr txBox="1"/>
      </xdr:nvSpPr>
      <xdr:spPr>
        <a:xfrm>
          <a:off x="0" y="0"/>
          <a:ext cx="8086724"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S-3</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Terminations and Claims (1975-2022)</a:t>
          </a:r>
        </a:p>
      </xdr:txBody>
    </xdr:sp>
    <xdr:clientData/>
  </xdr:twoCellAnchor>
  <xdr:twoCellAnchor>
    <xdr:from>
      <xdr:col>6</xdr:col>
      <xdr:colOff>114299</xdr:colOff>
      <xdr:row>43</xdr:row>
      <xdr:rowOff>76199</xdr:rowOff>
    </xdr:from>
    <xdr:to>
      <xdr:col>8</xdr:col>
      <xdr:colOff>5714</xdr:colOff>
      <xdr:row>45</xdr:row>
      <xdr:rowOff>89534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6057A2E-1140-45FA-8330-E079EE78F7C0}"/>
            </a:ext>
          </a:extLst>
        </xdr:cNvPr>
        <xdr:cNvSpPr/>
      </xdr:nvSpPr>
      <xdr:spPr>
        <a:xfrm>
          <a:off x="6181724" y="11144249"/>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xdr:colOff>
      <xdr:row>0</xdr:row>
      <xdr:rowOff>7409</xdr:rowOff>
    </xdr:from>
    <xdr:to>
      <xdr:col>11</xdr:col>
      <xdr:colOff>7620</xdr:colOff>
      <xdr:row>1</xdr:row>
      <xdr:rowOff>0</xdr:rowOff>
    </xdr:to>
    <xdr:pic>
      <xdr:nvPicPr>
        <xdr:cNvPr id="2" name="Picture 1">
          <a:extLst>
            <a:ext uri="{FF2B5EF4-FFF2-40B4-BE49-F238E27FC236}">
              <a16:creationId xmlns:a16="http://schemas.microsoft.com/office/drawing/2014/main" id="{4765C193-2152-41AC-B6CC-4B1A9A3E28E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409"/>
          <a:ext cx="9349739" cy="1067011"/>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10</xdr:col>
      <xdr:colOff>716281</xdr:colOff>
      <xdr:row>1</xdr:row>
      <xdr:rowOff>38099</xdr:rowOff>
    </xdr:to>
    <xdr:sp macro="" textlink="">
      <xdr:nvSpPr>
        <xdr:cNvPr id="3" name="TextBox 2">
          <a:extLst>
            <a:ext uri="{FF2B5EF4-FFF2-40B4-BE49-F238E27FC236}">
              <a16:creationId xmlns:a16="http://schemas.microsoft.com/office/drawing/2014/main" id="{2C790D1C-618C-4BAD-AFD7-09EE1E19F287}"/>
            </a:ext>
          </a:extLst>
        </xdr:cNvPr>
        <xdr:cNvSpPr txBox="1"/>
      </xdr:nvSpPr>
      <xdr:spPr>
        <a:xfrm>
          <a:off x="1" y="0"/>
          <a:ext cx="9334500" cy="1112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Participants, and Funding of 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by Funding Ratio</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(2020)</a:t>
          </a:r>
        </a:p>
      </xdr:txBody>
    </xdr:sp>
    <xdr:clientData/>
  </xdr:twoCellAnchor>
  <xdr:twoCellAnchor>
    <xdr:from>
      <xdr:col>8</xdr:col>
      <xdr:colOff>336550</xdr:colOff>
      <xdr:row>25</xdr:row>
      <xdr:rowOff>57150</xdr:rowOff>
    </xdr:from>
    <xdr:to>
      <xdr:col>10</xdr:col>
      <xdr:colOff>609600</xdr:colOff>
      <xdr:row>27</xdr:row>
      <xdr:rowOff>82550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74955AAC-FBF5-4653-B4EB-3EC482363678}"/>
            </a:ext>
          </a:extLst>
        </xdr:cNvPr>
        <xdr:cNvSpPr/>
      </xdr:nvSpPr>
      <xdr:spPr>
        <a:xfrm>
          <a:off x="7264400" y="6877050"/>
          <a:ext cx="18986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xdr:colOff>
      <xdr:row>0</xdr:row>
      <xdr:rowOff>3</xdr:rowOff>
    </xdr:from>
    <xdr:to>
      <xdr:col>5</xdr:col>
      <xdr:colOff>0</xdr:colOff>
      <xdr:row>1</xdr:row>
      <xdr:rowOff>0</xdr:rowOff>
    </xdr:to>
    <xdr:pic>
      <xdr:nvPicPr>
        <xdr:cNvPr id="2" name="Picture 1">
          <a:extLst>
            <a:ext uri="{FF2B5EF4-FFF2-40B4-BE49-F238E27FC236}">
              <a16:creationId xmlns:a16="http://schemas.microsoft.com/office/drawing/2014/main" id="{CD73D3ED-67F1-44CE-90BA-5D772907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3"/>
          <a:ext cx="5841997" cy="1073147"/>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3</xdr:rowOff>
    </xdr:from>
    <xdr:to>
      <xdr:col>5</xdr:col>
      <xdr:colOff>19049</xdr:colOff>
      <xdr:row>1</xdr:row>
      <xdr:rowOff>101600</xdr:rowOff>
    </xdr:to>
    <xdr:sp macro="" textlink="">
      <xdr:nvSpPr>
        <xdr:cNvPr id="3" name="TextBox 2">
          <a:extLst>
            <a:ext uri="{FF2B5EF4-FFF2-40B4-BE49-F238E27FC236}">
              <a16:creationId xmlns:a16="http://schemas.microsoft.com/office/drawing/2014/main" id="{EBCAD3FE-88B8-4EB0-8CD8-0DC4DFD8EC3E}"/>
            </a:ext>
          </a:extLst>
        </xdr:cNvPr>
        <xdr:cNvSpPr txBox="1"/>
      </xdr:nvSpPr>
      <xdr:spPr>
        <a:xfrm>
          <a:off x="0" y="3"/>
          <a:ext cx="5867399" cy="1181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Various Measures of Underfunding in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(1992</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2021)</a:t>
          </a:r>
        </a:p>
      </xdr:txBody>
    </xdr:sp>
    <xdr:clientData/>
  </xdr:twoCellAnchor>
  <xdr:twoCellAnchor>
    <xdr:from>
      <xdr:col>3</xdr:col>
      <xdr:colOff>428625</xdr:colOff>
      <xdr:row>42</xdr:row>
      <xdr:rowOff>53340</xdr:rowOff>
    </xdr:from>
    <xdr:to>
      <xdr:col>4</xdr:col>
      <xdr:colOff>1197610</xdr:colOff>
      <xdr:row>42</xdr:row>
      <xdr:rowOff>396240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54D2F4E-2072-4DAD-B28B-30F7D20D3D35}"/>
            </a:ext>
          </a:extLst>
        </xdr:cNvPr>
        <xdr:cNvSpPr/>
      </xdr:nvSpPr>
      <xdr:spPr>
        <a:xfrm>
          <a:off x="3724275" y="11550015"/>
          <a:ext cx="1969135"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0</xdr:colOff>
      <xdr:row>1</xdr:row>
      <xdr:rowOff>0</xdr:rowOff>
    </xdr:to>
    <xdr:pic>
      <xdr:nvPicPr>
        <xdr:cNvPr id="2" name="Picture 1">
          <a:extLst>
            <a:ext uri="{FF2B5EF4-FFF2-40B4-BE49-F238E27FC236}">
              <a16:creationId xmlns:a16="http://schemas.microsoft.com/office/drawing/2014/main" id="{B52FFF27-3E54-4C94-AC6F-90A9B70E0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058275" cy="1076324"/>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1906</xdr:rowOff>
    </xdr:from>
    <xdr:to>
      <xdr:col>8</xdr:col>
      <xdr:colOff>0</xdr:colOff>
      <xdr:row>1</xdr:row>
      <xdr:rowOff>78740</xdr:rowOff>
    </xdr:to>
    <xdr:sp macro="" textlink="">
      <xdr:nvSpPr>
        <xdr:cNvPr id="3" name="TextBox 2">
          <a:extLst>
            <a:ext uri="{FF2B5EF4-FFF2-40B4-BE49-F238E27FC236}">
              <a16:creationId xmlns:a16="http://schemas.microsoft.com/office/drawing/2014/main" id="{4FA5B9F3-CBD5-4B7E-82BD-67F345C3D1D8}"/>
            </a:ext>
          </a:extLst>
        </xdr:cNvPr>
        <xdr:cNvSpPr txBox="1"/>
      </xdr:nvSpPr>
      <xdr:spPr>
        <a:xfrm>
          <a:off x="1" y="1906"/>
          <a:ext cx="9058274" cy="1153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endParaRPr lang="en-US" sz="1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S-50</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Funding of PBGC-Insured</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by Industry (2020)</a:t>
          </a:r>
        </a:p>
      </xdr:txBody>
    </xdr:sp>
    <xdr:clientData/>
  </xdr:twoCellAnchor>
  <xdr:twoCellAnchor>
    <xdr:from>
      <xdr:col>5</xdr:col>
      <xdr:colOff>295275</xdr:colOff>
      <xdr:row>36</xdr:row>
      <xdr:rowOff>53340</xdr:rowOff>
    </xdr:from>
    <xdr:to>
      <xdr:col>7</xdr:col>
      <xdr:colOff>702310</xdr:colOff>
      <xdr:row>38</xdr:row>
      <xdr:rowOff>84455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D3E20F1-4182-4A19-8F47-5956CE04C594}"/>
            </a:ext>
          </a:extLst>
        </xdr:cNvPr>
        <xdr:cNvSpPr/>
      </xdr:nvSpPr>
      <xdr:spPr>
        <a:xfrm>
          <a:off x="6781800" y="9473565"/>
          <a:ext cx="2045335" cy="36449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1</xdr:row>
      <xdr:rowOff>0</xdr:rowOff>
    </xdr:to>
    <xdr:pic>
      <xdr:nvPicPr>
        <xdr:cNvPr id="2" name="Picture 1">
          <a:extLst>
            <a:ext uri="{FF2B5EF4-FFF2-40B4-BE49-F238E27FC236}">
              <a16:creationId xmlns:a16="http://schemas.microsoft.com/office/drawing/2014/main" id="{9F39A822-735B-47B5-A926-F8F5862EC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8550" cy="10795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3</xdr:rowOff>
    </xdr:from>
    <xdr:to>
      <xdr:col>8</xdr:col>
      <xdr:colOff>1016000</xdr:colOff>
      <xdr:row>1</xdr:row>
      <xdr:rowOff>57150</xdr:rowOff>
    </xdr:to>
    <xdr:sp macro="" textlink="">
      <xdr:nvSpPr>
        <xdr:cNvPr id="3" name="TextBox 2">
          <a:extLst>
            <a:ext uri="{FF2B5EF4-FFF2-40B4-BE49-F238E27FC236}">
              <a16:creationId xmlns:a16="http://schemas.microsoft.com/office/drawing/2014/main" id="{5BF57F3A-2FD8-4186-AA05-F3352E1C5063}"/>
            </a:ext>
          </a:extLst>
        </xdr:cNvPr>
        <xdr:cNvSpPr txBox="1"/>
      </xdr:nvSpPr>
      <xdr:spPr>
        <a:xfrm>
          <a:off x="2" y="3"/>
          <a:ext cx="9982198" cy="1136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Pension Funding Data for PBGC-Insured Plans by Region and State (2020)</a:t>
          </a:r>
        </a:p>
      </xdr:txBody>
    </xdr:sp>
    <xdr:clientData/>
  </xdr:twoCellAnchor>
  <xdr:twoCellAnchor>
    <xdr:from>
      <xdr:col>6</xdr:col>
      <xdr:colOff>981075</xdr:colOff>
      <xdr:row>74</xdr:row>
      <xdr:rowOff>46355</xdr:rowOff>
    </xdr:from>
    <xdr:to>
      <xdr:col>8</xdr:col>
      <xdr:colOff>967740</xdr:colOff>
      <xdr:row>76</xdr:row>
      <xdr:rowOff>53340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34319F0-A1F9-47EE-B954-F730877D9016}"/>
            </a:ext>
          </a:extLst>
        </xdr:cNvPr>
        <xdr:cNvSpPr/>
      </xdr:nvSpPr>
      <xdr:spPr>
        <a:xfrm>
          <a:off x="7753350" y="17553305"/>
          <a:ext cx="1986915" cy="34988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1908</xdr:colOff>
      <xdr:row>0</xdr:row>
      <xdr:rowOff>1905</xdr:rowOff>
    </xdr:from>
    <xdr:to>
      <xdr:col>18</xdr:col>
      <xdr:colOff>0</xdr:colOff>
      <xdr:row>0</xdr:row>
      <xdr:rowOff>1114424</xdr:rowOff>
    </xdr:to>
    <xdr:pic>
      <xdr:nvPicPr>
        <xdr:cNvPr id="4" name="Picture 3">
          <a:extLst>
            <a:ext uri="{FF2B5EF4-FFF2-40B4-BE49-F238E27FC236}">
              <a16:creationId xmlns:a16="http://schemas.microsoft.com/office/drawing/2014/main" id="{54B223D7-B534-406C-A586-72CF88567CE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783" y="1905"/>
          <a:ext cx="8903967" cy="1112519"/>
        </a:xfrm>
        <a:prstGeom prst="rect">
          <a:avLst/>
        </a:prstGeom>
        <a:effectLst>
          <a:outerShdw blurRad="50800" dist="38100" dir="5400000" algn="t" rotWithShape="0">
            <a:prstClr val="black">
              <a:alpha val="40000"/>
            </a:prstClr>
          </a:outerShdw>
        </a:effectLst>
      </xdr:spPr>
    </xdr:pic>
    <xdr:clientData/>
  </xdr:twoCellAnchor>
  <xdr:twoCellAnchor editAs="oneCell">
    <xdr:from>
      <xdr:col>0</xdr:col>
      <xdr:colOff>3</xdr:colOff>
      <xdr:row>0</xdr:row>
      <xdr:rowOff>1</xdr:rowOff>
    </xdr:from>
    <xdr:to>
      <xdr:col>8</xdr:col>
      <xdr:colOff>1</xdr:colOff>
      <xdr:row>1</xdr:row>
      <xdr:rowOff>0</xdr:rowOff>
    </xdr:to>
    <xdr:pic>
      <xdr:nvPicPr>
        <xdr:cNvPr id="2" name="Picture 1">
          <a:extLst>
            <a:ext uri="{FF2B5EF4-FFF2-40B4-BE49-F238E27FC236}">
              <a16:creationId xmlns:a16="http://schemas.microsoft.com/office/drawing/2014/main" id="{F0AEF4FA-78D3-47F9-9A35-683A0BE71BE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 y="1"/>
          <a:ext cx="8905873" cy="1114424"/>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1272</xdr:colOff>
      <xdr:row>0</xdr:row>
      <xdr:rowOff>2</xdr:rowOff>
    </xdr:from>
    <xdr:to>
      <xdr:col>8</xdr:col>
      <xdr:colOff>0</xdr:colOff>
      <xdr:row>1</xdr:row>
      <xdr:rowOff>28574</xdr:rowOff>
    </xdr:to>
    <xdr:sp macro="" textlink="">
      <xdr:nvSpPr>
        <xdr:cNvPr id="3" name="TextBox 2">
          <a:extLst>
            <a:ext uri="{FF2B5EF4-FFF2-40B4-BE49-F238E27FC236}">
              <a16:creationId xmlns:a16="http://schemas.microsoft.com/office/drawing/2014/main" id="{B9EAB85D-AE56-4980-B342-54F2BA101A5B}"/>
            </a:ext>
          </a:extLst>
        </xdr:cNvPr>
        <xdr:cNvSpPr txBox="1"/>
      </xdr:nvSpPr>
      <xdr:spPr>
        <a:xfrm>
          <a:off x="1272" y="2"/>
          <a:ext cx="8904603" cy="114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S-52a</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Pension Data by Region and State (2021)</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p>
      </xdr:txBody>
    </xdr:sp>
    <xdr:clientData/>
  </xdr:twoCellAnchor>
  <xdr:twoCellAnchor>
    <xdr:from>
      <xdr:col>10</xdr:col>
      <xdr:colOff>3176</xdr:colOff>
      <xdr:row>0</xdr:row>
      <xdr:rowOff>1907</xdr:rowOff>
    </xdr:from>
    <xdr:to>
      <xdr:col>18</xdr:col>
      <xdr:colOff>3176</xdr:colOff>
      <xdr:row>1</xdr:row>
      <xdr:rowOff>41150</xdr:rowOff>
    </xdr:to>
    <xdr:sp macro="" textlink="">
      <xdr:nvSpPr>
        <xdr:cNvPr id="6" name="TextBox 5">
          <a:extLst>
            <a:ext uri="{FF2B5EF4-FFF2-40B4-BE49-F238E27FC236}">
              <a16:creationId xmlns:a16="http://schemas.microsoft.com/office/drawing/2014/main" id="{C4683D39-00DB-46B4-A745-350F2D02B79C}"/>
            </a:ext>
          </a:extLst>
        </xdr:cNvPr>
        <xdr:cNvSpPr txBox="1"/>
      </xdr:nvSpPr>
      <xdr:spPr>
        <a:xfrm>
          <a:off x="9671051" y="1907"/>
          <a:ext cx="8905875" cy="1153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S-52b</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Pension Data by Region and State (2022)</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p>
      </xdr:txBody>
    </xdr:sp>
    <xdr:clientData/>
  </xdr:twoCellAnchor>
  <xdr:twoCellAnchor>
    <xdr:from>
      <xdr:col>16</xdr:col>
      <xdr:colOff>447675</xdr:colOff>
      <xdr:row>76</xdr:row>
      <xdr:rowOff>84455</xdr:rowOff>
    </xdr:from>
    <xdr:to>
      <xdr:col>17</xdr:col>
      <xdr:colOff>1113155</xdr:colOff>
      <xdr:row>78</xdr:row>
      <xdr:rowOff>91440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1CE5EA41-2065-4AA1-BB68-589E13D745B7}"/>
            </a:ext>
          </a:extLst>
        </xdr:cNvPr>
        <xdr:cNvSpPr/>
      </xdr:nvSpPr>
      <xdr:spPr>
        <a:xfrm>
          <a:off x="17478375" y="18105755"/>
          <a:ext cx="2008505" cy="349885"/>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12700</xdr:colOff>
      <xdr:row>0</xdr:row>
      <xdr:rowOff>0</xdr:rowOff>
    </xdr:from>
    <xdr:to>
      <xdr:col>3</xdr:col>
      <xdr:colOff>6350</xdr:colOff>
      <xdr:row>1</xdr:row>
      <xdr:rowOff>12700</xdr:rowOff>
    </xdr:to>
    <xdr:pic>
      <xdr:nvPicPr>
        <xdr:cNvPr id="2" name="Picture 1">
          <a:extLst>
            <a:ext uri="{FF2B5EF4-FFF2-40B4-BE49-F238E27FC236}">
              <a16:creationId xmlns:a16="http://schemas.microsoft.com/office/drawing/2014/main" id="{B1C27E36-1E37-406D-A6DD-2BBCE5CF7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0"/>
          <a:ext cx="5127625" cy="10890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19050</xdr:colOff>
      <xdr:row>0</xdr:row>
      <xdr:rowOff>0</xdr:rowOff>
    </xdr:from>
    <xdr:to>
      <xdr:col>2</xdr:col>
      <xdr:colOff>1851659</xdr:colOff>
      <xdr:row>1</xdr:row>
      <xdr:rowOff>76200</xdr:rowOff>
    </xdr:to>
    <xdr:sp macro="" textlink="">
      <xdr:nvSpPr>
        <xdr:cNvPr id="3" name="TextBox 2">
          <a:extLst>
            <a:ext uri="{FF2B5EF4-FFF2-40B4-BE49-F238E27FC236}">
              <a16:creationId xmlns:a16="http://schemas.microsoft.com/office/drawing/2014/main" id="{974245B8-617F-4938-B920-FE604EBB7732}"/>
            </a:ext>
          </a:extLst>
        </xdr:cNvPr>
        <xdr:cNvSpPr txBox="1"/>
      </xdr:nvSpPr>
      <xdr:spPr>
        <a:xfrm>
          <a:off x="19050" y="0"/>
          <a:ext cx="5246369" cy="1150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Maximum Guaranteed Benefits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(1990-2024)</a:t>
          </a:r>
        </a:p>
      </xdr:txBody>
    </xdr:sp>
    <xdr:clientData/>
  </xdr:twoCellAnchor>
  <xdr:twoCellAnchor>
    <xdr:from>
      <xdr:col>1</xdr:col>
      <xdr:colOff>1736725</xdr:colOff>
      <xdr:row>43</xdr:row>
      <xdr:rowOff>69850</xdr:rowOff>
    </xdr:from>
    <xdr:to>
      <xdr:col>3</xdr:col>
      <xdr:colOff>37465</xdr:colOff>
      <xdr:row>44</xdr:row>
      <xdr:rowOff>35560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178D0F5-7C10-4EA6-A6E4-508BD60805D0}"/>
            </a:ext>
          </a:extLst>
        </xdr:cNvPr>
        <xdr:cNvSpPr/>
      </xdr:nvSpPr>
      <xdr:spPr>
        <a:xfrm>
          <a:off x="3251200" y="1168082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7620</xdr:colOff>
      <xdr:row>1</xdr:row>
      <xdr:rowOff>12065</xdr:rowOff>
    </xdr:to>
    <xdr:pic>
      <xdr:nvPicPr>
        <xdr:cNvPr id="2" name="Picture 1">
          <a:extLst>
            <a:ext uri="{FF2B5EF4-FFF2-40B4-BE49-F238E27FC236}">
              <a16:creationId xmlns:a16="http://schemas.microsoft.com/office/drawing/2014/main" id="{1DBBA39A-58CC-41A9-A172-1EF30EE73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988039" cy="108648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2</xdr:rowOff>
    </xdr:from>
    <xdr:to>
      <xdr:col>9</xdr:col>
      <xdr:colOff>7620</xdr:colOff>
      <xdr:row>1</xdr:row>
      <xdr:rowOff>133350</xdr:rowOff>
    </xdr:to>
    <xdr:sp macro="" textlink="">
      <xdr:nvSpPr>
        <xdr:cNvPr id="3" name="TextBox 2">
          <a:extLst>
            <a:ext uri="{FF2B5EF4-FFF2-40B4-BE49-F238E27FC236}">
              <a16:creationId xmlns:a16="http://schemas.microsoft.com/office/drawing/2014/main" id="{9F445FFD-9ADF-44FB-87FE-FAC8C6DE61E1}"/>
            </a:ext>
          </a:extLst>
        </xdr:cNvPr>
        <xdr:cNvSpPr txBox="1"/>
      </xdr:nvSpPr>
      <xdr:spPr>
        <a:xfrm>
          <a:off x="1" y="2"/>
          <a:ext cx="10988039" cy="1207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S-54</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(2015-2021 Premium Reporting¹)</a:t>
          </a:r>
        </a:p>
      </xdr:txBody>
    </xdr:sp>
    <xdr:clientData/>
  </xdr:twoCellAnchor>
  <xdr:twoCellAnchor>
    <xdr:from>
      <xdr:col>7</xdr:col>
      <xdr:colOff>800100</xdr:colOff>
      <xdr:row>18</xdr:row>
      <xdr:rowOff>59690</xdr:rowOff>
    </xdr:from>
    <xdr:to>
      <xdr:col>8</xdr:col>
      <xdr:colOff>1371600</xdr:colOff>
      <xdr:row>18</xdr:row>
      <xdr:rowOff>402590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117BFE4-5A60-45F9-988D-D74587DE8760}"/>
            </a:ext>
          </a:extLst>
        </xdr:cNvPr>
        <xdr:cNvSpPr/>
      </xdr:nvSpPr>
      <xdr:spPr>
        <a:xfrm>
          <a:off x="8982075" y="6908165"/>
          <a:ext cx="19621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4235</xdr:rowOff>
    </xdr:from>
    <xdr:to>
      <xdr:col>10</xdr:col>
      <xdr:colOff>0</xdr:colOff>
      <xdr:row>1</xdr:row>
      <xdr:rowOff>0</xdr:rowOff>
    </xdr:to>
    <xdr:pic>
      <xdr:nvPicPr>
        <xdr:cNvPr id="2" name="Picture 1">
          <a:extLst>
            <a:ext uri="{FF2B5EF4-FFF2-40B4-BE49-F238E27FC236}">
              <a16:creationId xmlns:a16="http://schemas.microsoft.com/office/drawing/2014/main" id="{2D1AE382-7E2F-4560-BF80-350520DBC5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235"/>
          <a:ext cx="12318999" cy="107526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4232</xdr:rowOff>
    </xdr:from>
    <xdr:to>
      <xdr:col>10</xdr:col>
      <xdr:colOff>13606</xdr:colOff>
      <xdr:row>1</xdr:row>
      <xdr:rowOff>63500</xdr:rowOff>
    </xdr:to>
    <xdr:sp macro="" textlink="">
      <xdr:nvSpPr>
        <xdr:cNvPr id="3" name="TextBox 2">
          <a:extLst>
            <a:ext uri="{FF2B5EF4-FFF2-40B4-BE49-F238E27FC236}">
              <a16:creationId xmlns:a16="http://schemas.microsoft.com/office/drawing/2014/main" id="{91DB520E-A8C3-4CF8-BB2E-2E3857D6166B}"/>
            </a:ext>
          </a:extLst>
        </xdr:cNvPr>
        <xdr:cNvSpPr txBox="1"/>
      </xdr:nvSpPr>
      <xdr:spPr>
        <a:xfrm>
          <a:off x="0" y="4232"/>
          <a:ext cx="12491356" cy="113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Plan Size (2021 Premium Reporting)</a:t>
          </a:r>
        </a:p>
      </xdr:txBody>
    </xdr:sp>
    <xdr:clientData/>
  </xdr:twoCellAnchor>
  <xdr:twoCellAnchor>
    <xdr:from>
      <xdr:col>8</xdr:col>
      <xdr:colOff>485775</xdr:colOff>
      <xdr:row>18</xdr:row>
      <xdr:rowOff>59690</xdr:rowOff>
    </xdr:from>
    <xdr:to>
      <xdr:col>9</xdr:col>
      <xdr:colOff>1257300</xdr:colOff>
      <xdr:row>18</xdr:row>
      <xdr:rowOff>402590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E6C0CDA-461D-44AF-908F-AF9EF936A94F}"/>
            </a:ext>
          </a:extLst>
        </xdr:cNvPr>
        <xdr:cNvSpPr/>
      </xdr:nvSpPr>
      <xdr:spPr>
        <a:xfrm>
          <a:off x="10544175" y="6889115"/>
          <a:ext cx="2047875"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0</xdr:colOff>
      <xdr:row>1</xdr:row>
      <xdr:rowOff>13335</xdr:rowOff>
    </xdr:to>
    <xdr:pic>
      <xdr:nvPicPr>
        <xdr:cNvPr id="2" name="Picture 1">
          <a:extLst>
            <a:ext uri="{FF2B5EF4-FFF2-40B4-BE49-F238E27FC236}">
              <a16:creationId xmlns:a16="http://schemas.microsoft.com/office/drawing/2014/main" id="{0F7FEDB6-0DFA-4CB8-AD2C-A252A8091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296775" cy="1082674"/>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0</xdr:rowOff>
    </xdr:from>
    <xdr:to>
      <xdr:col>10</xdr:col>
      <xdr:colOff>0</xdr:colOff>
      <xdr:row>1</xdr:row>
      <xdr:rowOff>104775</xdr:rowOff>
    </xdr:to>
    <xdr:sp macro="" textlink="">
      <xdr:nvSpPr>
        <xdr:cNvPr id="3" name="TextBox 2">
          <a:extLst>
            <a:ext uri="{FF2B5EF4-FFF2-40B4-BE49-F238E27FC236}">
              <a16:creationId xmlns:a16="http://schemas.microsoft.com/office/drawing/2014/main" id="{FDBDD964-9CC1-43E1-A13A-7A5A37AA6F2D}"/>
            </a:ext>
          </a:extLst>
        </xdr:cNvPr>
        <xdr:cNvSpPr txBox="1"/>
      </xdr:nvSpPr>
      <xdr:spPr>
        <a:xfrm>
          <a:off x="3" y="0"/>
          <a:ext cx="12296772"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 PBGC-Insured Plans by Plan Size - </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Hard-Frozen Plans (2021 Premium Reporting)</a:t>
          </a:r>
        </a:p>
      </xdr:txBody>
    </xdr:sp>
    <xdr:clientData/>
  </xdr:twoCellAnchor>
  <xdr:twoCellAnchor>
    <xdr:from>
      <xdr:col>8</xdr:col>
      <xdr:colOff>495301</xdr:colOff>
      <xdr:row>19</xdr:row>
      <xdr:rowOff>59690</xdr:rowOff>
    </xdr:from>
    <xdr:to>
      <xdr:col>9</xdr:col>
      <xdr:colOff>1240791</xdr:colOff>
      <xdr:row>19</xdr:row>
      <xdr:rowOff>402590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AC8FFF-B703-4151-BB61-5C38D06F0832}"/>
            </a:ext>
          </a:extLst>
        </xdr:cNvPr>
        <xdr:cNvSpPr/>
      </xdr:nvSpPr>
      <xdr:spPr>
        <a:xfrm>
          <a:off x="10534651" y="6441440"/>
          <a:ext cx="202184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0</xdr:colOff>
      <xdr:row>1</xdr:row>
      <xdr:rowOff>19050</xdr:rowOff>
    </xdr:to>
    <xdr:pic>
      <xdr:nvPicPr>
        <xdr:cNvPr id="2" name="Picture 1">
          <a:extLst>
            <a:ext uri="{FF2B5EF4-FFF2-40B4-BE49-F238E27FC236}">
              <a16:creationId xmlns:a16="http://schemas.microsoft.com/office/drawing/2014/main" id="{4AB7BA1B-B1E6-4A34-8AE5-DD2F41E7F3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296775"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3</xdr:colOff>
      <xdr:row>0</xdr:row>
      <xdr:rowOff>0</xdr:rowOff>
    </xdr:from>
    <xdr:to>
      <xdr:col>9</xdr:col>
      <xdr:colOff>1301750</xdr:colOff>
      <xdr:row>1</xdr:row>
      <xdr:rowOff>107950</xdr:rowOff>
    </xdr:to>
    <xdr:sp macro="" textlink="">
      <xdr:nvSpPr>
        <xdr:cNvPr id="3" name="TextBox 2">
          <a:extLst>
            <a:ext uri="{FF2B5EF4-FFF2-40B4-BE49-F238E27FC236}">
              <a16:creationId xmlns:a16="http://schemas.microsoft.com/office/drawing/2014/main" id="{7A451194-AF12-43E6-B145-65C7BF59E2A7}"/>
            </a:ext>
          </a:extLst>
        </xdr:cNvPr>
        <xdr:cNvSpPr txBox="1"/>
      </xdr:nvSpPr>
      <xdr:spPr>
        <a:xfrm>
          <a:off x="3" y="0"/>
          <a:ext cx="12293597" cy="1184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S-57</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Incidence Rates of Partial Risk Transfer Activity in PBGC-Insured Plans by Plan Size -</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with No</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Benefit Accrual or Participation Freeze (2021 Premium Reporting)</a:t>
          </a:r>
        </a:p>
      </xdr:txBody>
    </xdr:sp>
    <xdr:clientData/>
  </xdr:twoCellAnchor>
  <xdr:twoCellAnchor>
    <xdr:from>
      <xdr:col>8</xdr:col>
      <xdr:colOff>495300</xdr:colOff>
      <xdr:row>18</xdr:row>
      <xdr:rowOff>38100</xdr:rowOff>
    </xdr:from>
    <xdr:to>
      <xdr:col>9</xdr:col>
      <xdr:colOff>1257300</xdr:colOff>
      <xdr:row>18</xdr:row>
      <xdr:rowOff>381000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E818FBA-B8AC-47A7-B702-0629143D6B58}"/>
            </a:ext>
          </a:extLst>
        </xdr:cNvPr>
        <xdr:cNvSpPr/>
      </xdr:nvSpPr>
      <xdr:spPr>
        <a:xfrm>
          <a:off x="10534650" y="6229350"/>
          <a:ext cx="2038350"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7926</xdr:colOff>
      <xdr:row>0</xdr:row>
      <xdr:rowOff>3169</xdr:rowOff>
    </xdr:from>
    <xdr:to>
      <xdr:col>6</xdr:col>
      <xdr:colOff>6350</xdr:colOff>
      <xdr:row>0</xdr:row>
      <xdr:rowOff>1073151</xdr:rowOff>
    </xdr:to>
    <xdr:pic>
      <xdr:nvPicPr>
        <xdr:cNvPr id="2" name="Picture 1">
          <a:extLst>
            <a:ext uri="{FF2B5EF4-FFF2-40B4-BE49-F238E27FC236}">
              <a16:creationId xmlns:a16="http://schemas.microsoft.com/office/drawing/2014/main" id="{5CEFEDA5-5525-4781-9024-9DB2132DA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6" y="3169"/>
          <a:ext cx="6770699" cy="1069982"/>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1588</xdr:rowOff>
    </xdr:from>
    <xdr:to>
      <xdr:col>5</xdr:col>
      <xdr:colOff>716280</xdr:colOff>
      <xdr:row>1</xdr:row>
      <xdr:rowOff>66674</xdr:rowOff>
    </xdr:to>
    <xdr:sp macro="" textlink="">
      <xdr:nvSpPr>
        <xdr:cNvPr id="3" name="TextBox 2">
          <a:extLst>
            <a:ext uri="{FF2B5EF4-FFF2-40B4-BE49-F238E27FC236}">
              <a16:creationId xmlns:a16="http://schemas.microsoft.com/office/drawing/2014/main" id="{B20278CE-7DB3-4FD9-83B5-0D5D27DF1A01}"/>
            </a:ext>
          </a:extLst>
        </xdr:cNvPr>
        <xdr:cNvSpPr txBox="1"/>
      </xdr:nvSpPr>
      <xdr:spPr>
        <a:xfrm>
          <a:off x="1" y="1588"/>
          <a:ext cx="6949439" cy="113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ea typeface="+mn-ea"/>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(1975-2022)</a:t>
          </a:r>
        </a:p>
      </xdr:txBody>
    </xdr:sp>
    <xdr:clientData/>
  </xdr:twoCellAnchor>
  <xdr:twoCellAnchor>
    <xdr:from>
      <xdr:col>4</xdr:col>
      <xdr:colOff>165100</xdr:colOff>
      <xdr:row>40</xdr:row>
      <xdr:rowOff>63500</xdr:rowOff>
    </xdr:from>
    <xdr:to>
      <xdr:col>6</xdr:col>
      <xdr:colOff>8890</xdr:colOff>
      <xdr:row>42</xdr:row>
      <xdr:rowOff>86360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B3D7939-7BD4-4C48-9AE3-C2346DE9FFEA}"/>
            </a:ext>
          </a:extLst>
        </xdr:cNvPr>
        <xdr:cNvSpPr/>
      </xdr:nvSpPr>
      <xdr:spPr>
        <a:xfrm>
          <a:off x="4860925" y="10550525"/>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xdr:colOff>
      <xdr:row>0</xdr:row>
      <xdr:rowOff>4</xdr:rowOff>
    </xdr:from>
    <xdr:to>
      <xdr:col>9</xdr:col>
      <xdr:colOff>0</xdr:colOff>
      <xdr:row>1</xdr:row>
      <xdr:rowOff>0</xdr:rowOff>
    </xdr:to>
    <xdr:pic>
      <xdr:nvPicPr>
        <xdr:cNvPr id="2" name="Picture 1">
          <a:extLst>
            <a:ext uri="{FF2B5EF4-FFF2-40B4-BE49-F238E27FC236}">
              <a16:creationId xmlns:a16="http://schemas.microsoft.com/office/drawing/2014/main" id="{64D6E5E9-58EA-46C5-9775-B6013484BBD4}"/>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 y="4"/>
          <a:ext cx="12344396" cy="1076321"/>
        </a:xfrm>
        <a:prstGeom prst="rect">
          <a:avLst/>
        </a:prstGeom>
        <a:effectLst>
          <a:outerShdw blurRad="50800" dist="38100" dir="5400000" algn="t" rotWithShape="0">
            <a:prstClr val="black">
              <a:alpha val="40000"/>
            </a:prstClr>
          </a:outerShdw>
        </a:effectLst>
      </xdr:spPr>
    </xdr:pic>
    <xdr:clientData/>
  </xdr:twoCellAnchor>
  <xdr:twoCellAnchor>
    <xdr:from>
      <xdr:col>0</xdr:col>
      <xdr:colOff>2</xdr:colOff>
      <xdr:row>0</xdr:row>
      <xdr:rowOff>2</xdr:rowOff>
    </xdr:from>
    <xdr:to>
      <xdr:col>8</xdr:col>
      <xdr:colOff>1238249</xdr:colOff>
      <xdr:row>1</xdr:row>
      <xdr:rowOff>66674</xdr:rowOff>
    </xdr:to>
    <xdr:sp macro="" textlink="">
      <xdr:nvSpPr>
        <xdr:cNvPr id="3" name="TextBox 2">
          <a:extLst>
            <a:ext uri="{FF2B5EF4-FFF2-40B4-BE49-F238E27FC236}">
              <a16:creationId xmlns:a16="http://schemas.microsoft.com/office/drawing/2014/main" id="{5D403894-F1DC-4DCD-A5FC-E7FF01EBFE2B}"/>
            </a:ext>
          </a:extLst>
        </xdr:cNvPr>
        <xdr:cNvSpPr txBox="1"/>
      </xdr:nvSpPr>
      <xdr:spPr>
        <a:xfrm>
          <a:off x="2" y="2"/>
          <a:ext cx="12344397" cy="1142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Partial Risk Transfer Activity in PBGC-Insured Plans by Industry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(2021 Premium Reporting)</a:t>
          </a:r>
        </a:p>
      </xdr:txBody>
    </xdr:sp>
    <xdr:clientData/>
  </xdr:twoCellAnchor>
  <xdr:twoCellAnchor>
    <xdr:from>
      <xdr:col>7</xdr:col>
      <xdr:colOff>552450</xdr:colOff>
      <xdr:row>35</xdr:row>
      <xdr:rowOff>46355</xdr:rowOff>
    </xdr:from>
    <xdr:to>
      <xdr:col>8</xdr:col>
      <xdr:colOff>1240790</xdr:colOff>
      <xdr:row>36</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5FB1722-E364-4B62-B92E-F18C37D090DE}"/>
            </a:ext>
          </a:extLst>
        </xdr:cNvPr>
        <xdr:cNvSpPr/>
      </xdr:nvSpPr>
      <xdr:spPr>
        <a:xfrm>
          <a:off x="10696575" y="10190480"/>
          <a:ext cx="1964690" cy="34417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7931</xdr:colOff>
      <xdr:row>0</xdr:row>
      <xdr:rowOff>7935</xdr:rowOff>
    </xdr:from>
    <xdr:to>
      <xdr:col>5</xdr:col>
      <xdr:colOff>0</xdr:colOff>
      <xdr:row>1</xdr:row>
      <xdr:rowOff>0</xdr:rowOff>
    </xdr:to>
    <xdr:pic>
      <xdr:nvPicPr>
        <xdr:cNvPr id="2" name="Picture 1">
          <a:extLst>
            <a:ext uri="{FF2B5EF4-FFF2-40B4-BE49-F238E27FC236}">
              <a16:creationId xmlns:a16="http://schemas.microsoft.com/office/drawing/2014/main" id="{23555F28-90AA-45E2-A9A0-713231939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1" y="7935"/>
          <a:ext cx="8231194" cy="1068390"/>
        </a:xfrm>
        <a:prstGeom prst="rect">
          <a:avLst/>
        </a:prstGeom>
        <a:effectLst>
          <a:outerShdw blurRad="50800" dist="38100" dir="5400000" algn="t" rotWithShape="0">
            <a:prstClr val="black">
              <a:alpha val="40000"/>
            </a:prstClr>
          </a:outerShdw>
        </a:effectLst>
      </xdr:spPr>
    </xdr:pic>
    <xdr:clientData/>
  </xdr:twoCellAnchor>
  <xdr:twoCellAnchor>
    <xdr:from>
      <xdr:col>0</xdr:col>
      <xdr:colOff>7930</xdr:colOff>
      <xdr:row>0</xdr:row>
      <xdr:rowOff>7936</xdr:rowOff>
    </xdr:from>
    <xdr:to>
      <xdr:col>5</xdr:col>
      <xdr:colOff>28574</xdr:colOff>
      <xdr:row>1</xdr:row>
      <xdr:rowOff>95250</xdr:rowOff>
    </xdr:to>
    <xdr:sp macro="" textlink="">
      <xdr:nvSpPr>
        <xdr:cNvPr id="3" name="TextBox 2">
          <a:extLst>
            <a:ext uri="{FF2B5EF4-FFF2-40B4-BE49-F238E27FC236}">
              <a16:creationId xmlns:a16="http://schemas.microsoft.com/office/drawing/2014/main" id="{BAD1F4D5-466B-43B5-8BED-9B02FBFC2449}"/>
            </a:ext>
          </a:extLst>
        </xdr:cNvPr>
        <xdr:cNvSpPr txBox="1"/>
      </xdr:nvSpPr>
      <xdr:spPr>
        <a:xfrm>
          <a:off x="7930" y="7936"/>
          <a:ext cx="8259769" cy="116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S-59</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Estimated Cumulative Partial Risk Transfer Activity in</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(2016-2021 Premium Reporting¹)</a:t>
          </a:r>
        </a:p>
      </xdr:txBody>
    </xdr:sp>
    <xdr:clientData/>
  </xdr:twoCellAnchor>
  <xdr:twoCellAnchor>
    <xdr:from>
      <xdr:col>3</xdr:col>
      <xdr:colOff>1323975</xdr:colOff>
      <xdr:row>11</xdr:row>
      <xdr:rowOff>59690</xdr:rowOff>
    </xdr:from>
    <xdr:to>
      <xdr:col>4</xdr:col>
      <xdr:colOff>1638300</xdr:colOff>
      <xdr:row>11</xdr:row>
      <xdr:rowOff>402590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40501E5-7CAF-44A7-86A1-3D623498DE03}"/>
            </a:ext>
          </a:extLst>
        </xdr:cNvPr>
        <xdr:cNvSpPr/>
      </xdr:nvSpPr>
      <xdr:spPr>
        <a:xfrm>
          <a:off x="6410325" y="4364990"/>
          <a:ext cx="2009775" cy="34290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6350</xdr:colOff>
      <xdr:row>1</xdr:row>
      <xdr:rowOff>0</xdr:rowOff>
    </xdr:to>
    <xdr:pic>
      <xdr:nvPicPr>
        <xdr:cNvPr id="2" name="Picture 1">
          <a:extLst>
            <a:ext uri="{FF2B5EF4-FFF2-40B4-BE49-F238E27FC236}">
              <a16:creationId xmlns:a16="http://schemas.microsoft.com/office/drawing/2014/main" id="{482A1480-F73B-4F45-8EAF-034537527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2350"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4</xdr:col>
      <xdr:colOff>0</xdr:colOff>
      <xdr:row>1</xdr:row>
      <xdr:rowOff>50800</xdr:rowOff>
    </xdr:to>
    <xdr:sp macro="" textlink="">
      <xdr:nvSpPr>
        <xdr:cNvPr id="3" name="TextBox 2">
          <a:extLst>
            <a:ext uri="{FF2B5EF4-FFF2-40B4-BE49-F238E27FC236}">
              <a16:creationId xmlns:a16="http://schemas.microsoft.com/office/drawing/2014/main" id="{12E7B049-C219-40A4-B2A5-C8C90EE0DC40}"/>
            </a:ext>
          </a:extLst>
        </xdr:cNvPr>
        <xdr:cNvSpPr txBox="1"/>
      </xdr:nvSpPr>
      <xdr:spPr>
        <a:xfrm>
          <a:off x="6350" y="0"/>
          <a:ext cx="6089650"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Net Financial Position (1980-2022)</a:t>
          </a:r>
        </a:p>
      </xdr:txBody>
    </xdr:sp>
    <xdr:clientData/>
  </xdr:twoCellAnchor>
  <xdr:twoCellAnchor>
    <xdr:from>
      <xdr:col>2</xdr:col>
      <xdr:colOff>1254124</xdr:colOff>
      <xdr:row>38</xdr:row>
      <xdr:rowOff>57150</xdr:rowOff>
    </xdr:from>
    <xdr:to>
      <xdr:col>4</xdr:col>
      <xdr:colOff>31114</xdr:colOff>
      <xdr:row>40</xdr:row>
      <xdr:rowOff>99060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27702FD-38EF-478D-9776-9E26BFB394F2}"/>
            </a:ext>
          </a:extLst>
        </xdr:cNvPr>
        <xdr:cNvSpPr/>
      </xdr:nvSpPr>
      <xdr:spPr>
        <a:xfrm>
          <a:off x="4206874" y="10077450"/>
          <a:ext cx="1920240" cy="36576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10565</xdr:colOff>
      <xdr:row>1</xdr:row>
      <xdr:rowOff>0</xdr:rowOff>
    </xdr:to>
    <xdr:pic>
      <xdr:nvPicPr>
        <xdr:cNvPr id="2" name="Picture 1">
          <a:extLst>
            <a:ext uri="{FF2B5EF4-FFF2-40B4-BE49-F238E27FC236}">
              <a16:creationId xmlns:a16="http://schemas.microsoft.com/office/drawing/2014/main" id="{6B49E7B6-57EA-4CBF-9D1B-8BBACFDA28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30415"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9524</xdr:rowOff>
    </xdr:from>
    <xdr:to>
      <xdr:col>8</xdr:col>
      <xdr:colOff>8382</xdr:colOff>
      <xdr:row>1</xdr:row>
      <xdr:rowOff>66674</xdr:rowOff>
    </xdr:to>
    <xdr:sp macro="" textlink="">
      <xdr:nvSpPr>
        <xdr:cNvPr id="3" name="TextBox 2">
          <a:extLst>
            <a:ext uri="{FF2B5EF4-FFF2-40B4-BE49-F238E27FC236}">
              <a16:creationId xmlns:a16="http://schemas.microsoft.com/office/drawing/2014/main" id="{EA656A97-3BF9-4A33-ACB0-2CD5702661A7}"/>
            </a:ext>
          </a:extLst>
        </xdr:cNvPr>
        <xdr:cNvSpPr txBox="1"/>
      </xdr:nvSpPr>
      <xdr:spPr>
        <a:xfrm>
          <a:off x="0" y="9524"/>
          <a:ext cx="6428232" cy="113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Premium Revenue, Financial Assistance, and Expenses (1980-2022)</a:t>
          </a:r>
        </a:p>
      </xdr:txBody>
    </xdr:sp>
    <xdr:clientData/>
  </xdr:twoCellAnchor>
  <xdr:twoCellAnchor>
    <xdr:from>
      <xdr:col>4</xdr:col>
      <xdr:colOff>691691</xdr:colOff>
      <xdr:row>45</xdr:row>
      <xdr:rowOff>121919</xdr:rowOff>
    </xdr:from>
    <xdr:to>
      <xdr:col>7</xdr:col>
      <xdr:colOff>836817</xdr:colOff>
      <xdr:row>47</xdr:row>
      <xdr:rowOff>135254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B4B2B42-8D63-44D4-B445-2A04F31A93AD}"/>
            </a:ext>
          </a:extLst>
        </xdr:cNvPr>
        <xdr:cNvSpPr/>
      </xdr:nvSpPr>
      <xdr:spPr>
        <a:xfrm>
          <a:off x="4492166" y="11590019"/>
          <a:ext cx="1916776" cy="36576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6349</xdr:colOff>
      <xdr:row>1</xdr:row>
      <xdr:rowOff>494</xdr:rowOff>
    </xdr:to>
    <xdr:pic>
      <xdr:nvPicPr>
        <xdr:cNvPr id="2" name="Picture 1">
          <a:extLst>
            <a:ext uri="{FF2B5EF4-FFF2-40B4-BE49-F238E27FC236}">
              <a16:creationId xmlns:a16="http://schemas.microsoft.com/office/drawing/2014/main" id="{F944A60C-12F2-4199-BA02-C429EA8445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264274" cy="1076819"/>
        </a:xfrm>
        <a:prstGeom prst="rect">
          <a:avLst/>
        </a:prstGeom>
        <a:effectLst>
          <a:outerShdw blurRad="50800" dist="38100" dir="5400000" algn="t" rotWithShape="0">
            <a:prstClr val="black">
              <a:alpha val="40000"/>
            </a:prstClr>
          </a:outerShdw>
        </a:effectLst>
      </xdr:spPr>
    </xdr:pic>
    <xdr:clientData/>
  </xdr:twoCellAnchor>
  <xdr:twoCellAnchor>
    <xdr:from>
      <xdr:col>0</xdr:col>
      <xdr:colOff>1</xdr:colOff>
      <xdr:row>0</xdr:row>
      <xdr:rowOff>0</xdr:rowOff>
    </xdr:from>
    <xdr:to>
      <xdr:col>4</xdr:col>
      <xdr:colOff>1409700</xdr:colOff>
      <xdr:row>1</xdr:row>
      <xdr:rowOff>85725</xdr:rowOff>
    </xdr:to>
    <xdr:sp macro="" textlink="">
      <xdr:nvSpPr>
        <xdr:cNvPr id="3" name="TextBox 2">
          <a:extLst>
            <a:ext uri="{FF2B5EF4-FFF2-40B4-BE49-F238E27FC236}">
              <a16:creationId xmlns:a16="http://schemas.microsoft.com/office/drawing/2014/main" id="{BD039DE0-E2D6-4AE8-8AD7-04B7DD9DD0BF}"/>
            </a:ext>
          </a:extLst>
        </xdr:cNvPr>
        <xdr:cNvSpPr txBox="1"/>
      </xdr:nvSpPr>
      <xdr:spPr>
        <a:xfrm>
          <a:off x="1" y="0"/>
          <a:ext cx="6229349"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Periodic Payees and Benefit Payments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(pre-MPPAA Plans, 1980-2022)</a:t>
          </a:r>
        </a:p>
      </xdr:txBody>
    </xdr:sp>
    <xdr:clientData/>
  </xdr:twoCellAnchor>
  <xdr:twoCellAnchor>
    <xdr:from>
      <xdr:col>3</xdr:col>
      <xdr:colOff>993775</xdr:colOff>
      <xdr:row>42</xdr:row>
      <xdr:rowOff>139700</xdr:rowOff>
    </xdr:from>
    <xdr:to>
      <xdr:col>5</xdr:col>
      <xdr:colOff>37465</xdr:colOff>
      <xdr:row>44</xdr:row>
      <xdr:rowOff>19685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92B8488-2F6A-4085-850D-4478ACBD2467}"/>
            </a:ext>
          </a:extLst>
        </xdr:cNvPr>
        <xdr:cNvSpPr/>
      </xdr:nvSpPr>
      <xdr:spPr>
        <a:xfrm>
          <a:off x="4375150" y="11083925"/>
          <a:ext cx="1920240" cy="36576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8255</xdr:colOff>
      <xdr:row>1</xdr:row>
      <xdr:rowOff>0</xdr:rowOff>
    </xdr:to>
    <xdr:pic>
      <xdr:nvPicPr>
        <xdr:cNvPr id="2" name="Picture 1">
          <a:extLst>
            <a:ext uri="{FF2B5EF4-FFF2-40B4-BE49-F238E27FC236}">
              <a16:creationId xmlns:a16="http://schemas.microsoft.com/office/drawing/2014/main" id="{3EB12ABF-2A32-4D63-9E16-64DCF06BA0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61705"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19051</xdr:colOff>
      <xdr:row>0</xdr:row>
      <xdr:rowOff>1</xdr:rowOff>
    </xdr:from>
    <xdr:to>
      <xdr:col>11</xdr:col>
      <xdr:colOff>1270</xdr:colOff>
      <xdr:row>1</xdr:row>
      <xdr:rowOff>66676</xdr:rowOff>
    </xdr:to>
    <xdr:sp macro="" textlink="">
      <xdr:nvSpPr>
        <xdr:cNvPr id="3" name="TextBox 2">
          <a:extLst>
            <a:ext uri="{FF2B5EF4-FFF2-40B4-BE49-F238E27FC236}">
              <a16:creationId xmlns:a16="http://schemas.microsoft.com/office/drawing/2014/main" id="{3701F9BF-C0D2-4E7E-AA6F-D0D2EC21C251}"/>
            </a:ext>
          </a:extLst>
        </xdr:cNvPr>
        <xdr:cNvSpPr txBox="1"/>
      </xdr:nvSpPr>
      <xdr:spPr>
        <a:xfrm>
          <a:off x="19051" y="1"/>
          <a:ext cx="8535669"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Financial Assistance Payments</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(Post-MPPAA</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Plans and Special Financial Assistance, 1981-2022)</a:t>
          </a:r>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9</xdr:col>
      <xdr:colOff>457200</xdr:colOff>
      <xdr:row>46</xdr:row>
      <xdr:rowOff>53340</xdr:rowOff>
    </xdr:from>
    <xdr:to>
      <xdr:col>11</xdr:col>
      <xdr:colOff>0</xdr:colOff>
      <xdr:row>48</xdr:row>
      <xdr:rowOff>97155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EB8D768-6A67-4D58-B39A-95E5A3403994}"/>
            </a:ext>
          </a:extLst>
        </xdr:cNvPr>
        <xdr:cNvSpPr/>
      </xdr:nvSpPr>
      <xdr:spPr>
        <a:xfrm>
          <a:off x="6467475" y="12950190"/>
          <a:ext cx="2084069" cy="36766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1066800</xdr:colOff>
      <xdr:row>1</xdr:row>
      <xdr:rowOff>0</xdr:rowOff>
    </xdr:to>
    <xdr:pic>
      <xdr:nvPicPr>
        <xdr:cNvPr id="2" name="Picture 1">
          <a:extLst>
            <a:ext uri="{FF2B5EF4-FFF2-40B4-BE49-F238E27FC236}">
              <a16:creationId xmlns:a16="http://schemas.microsoft.com/office/drawing/2014/main" id="{98E1FBFE-3BCE-45DA-85D3-8166D50860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456420" cy="107442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5080</xdr:rowOff>
    </xdr:from>
    <xdr:to>
      <xdr:col>9</xdr:col>
      <xdr:colOff>0</xdr:colOff>
      <xdr:row>1</xdr:row>
      <xdr:rowOff>201930</xdr:rowOff>
    </xdr:to>
    <xdr:sp macro="" textlink="">
      <xdr:nvSpPr>
        <xdr:cNvPr id="3" name="TextBox 2">
          <a:extLst>
            <a:ext uri="{FF2B5EF4-FFF2-40B4-BE49-F238E27FC236}">
              <a16:creationId xmlns:a16="http://schemas.microsoft.com/office/drawing/2014/main" id="{AFF13422-AB58-4C0E-AAAB-210005985EC3}"/>
            </a:ext>
          </a:extLst>
        </xdr:cNvPr>
        <xdr:cNvSpPr txBox="1"/>
      </xdr:nvSpPr>
      <xdr:spPr>
        <a:xfrm>
          <a:off x="0" y="5080"/>
          <a:ext cx="9464040" cy="1271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M-5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 Participants (1980-2022)</a:t>
          </a:r>
        </a:p>
      </xdr:txBody>
    </xdr:sp>
    <xdr:clientData/>
  </xdr:twoCellAnchor>
  <xdr:twoCellAnchor>
    <xdr:from>
      <xdr:col>7</xdr:col>
      <xdr:colOff>123825</xdr:colOff>
      <xdr:row>39</xdr:row>
      <xdr:rowOff>59690</xdr:rowOff>
    </xdr:from>
    <xdr:to>
      <xdr:col>8</xdr:col>
      <xdr:colOff>1058545</xdr:colOff>
      <xdr:row>41</xdr:row>
      <xdr:rowOff>76200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F221DF2-D831-458F-95E0-CB2F7906204E}"/>
            </a:ext>
          </a:extLst>
        </xdr:cNvPr>
        <xdr:cNvSpPr/>
      </xdr:nvSpPr>
      <xdr:spPr>
        <a:xfrm>
          <a:off x="7448550" y="10546715"/>
          <a:ext cx="2011045" cy="35941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3</xdr:rowOff>
    </xdr:from>
    <xdr:to>
      <xdr:col>9</xdr:col>
      <xdr:colOff>9525</xdr:colOff>
      <xdr:row>1</xdr:row>
      <xdr:rowOff>9525</xdr:rowOff>
    </xdr:to>
    <xdr:pic>
      <xdr:nvPicPr>
        <xdr:cNvPr id="4" name="Picture 3">
          <a:extLst>
            <a:ext uri="{FF2B5EF4-FFF2-40B4-BE49-F238E27FC236}">
              <a16:creationId xmlns:a16="http://schemas.microsoft.com/office/drawing/2014/main" id="{8F503C47-4A03-43E9-A4F0-EBFDAB211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
          <a:ext cx="9632949" cy="1085847"/>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9</xdr:col>
      <xdr:colOff>9525</xdr:colOff>
      <xdr:row>1</xdr:row>
      <xdr:rowOff>114299</xdr:rowOff>
    </xdr:to>
    <xdr:sp macro="" textlink="">
      <xdr:nvSpPr>
        <xdr:cNvPr id="5" name="TextBox 4">
          <a:extLst>
            <a:ext uri="{FF2B5EF4-FFF2-40B4-BE49-F238E27FC236}">
              <a16:creationId xmlns:a16="http://schemas.microsoft.com/office/drawing/2014/main" id="{CB072986-5E7D-4D26-9652-A1E2C5AB1F99}"/>
            </a:ext>
          </a:extLst>
        </xdr:cNvPr>
        <xdr:cNvSpPr txBox="1"/>
      </xdr:nvSpPr>
      <xdr:spPr>
        <a:xfrm>
          <a:off x="0" y="0"/>
          <a:ext cx="9658350" cy="119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M-6</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(1980-2022)</a:t>
          </a:r>
        </a:p>
      </xdr:txBody>
    </xdr:sp>
    <xdr:clientData/>
  </xdr:twoCellAnchor>
  <xdr:twoCellAnchor>
    <xdr:from>
      <xdr:col>7</xdr:col>
      <xdr:colOff>85725</xdr:colOff>
      <xdr:row>38</xdr:row>
      <xdr:rowOff>53340</xdr:rowOff>
    </xdr:from>
    <xdr:to>
      <xdr:col>8</xdr:col>
      <xdr:colOff>1050290</xdr:colOff>
      <xdr:row>40</xdr:row>
      <xdr:rowOff>67945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C6335F94-82D4-4F0F-B3AC-941A1344F360}"/>
            </a:ext>
          </a:extLst>
        </xdr:cNvPr>
        <xdr:cNvSpPr/>
      </xdr:nvSpPr>
      <xdr:spPr>
        <a:xfrm>
          <a:off x="7353300" y="10264140"/>
          <a:ext cx="2031365" cy="35750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2541</xdr:colOff>
      <xdr:row>1</xdr:row>
      <xdr:rowOff>1825</xdr:rowOff>
    </xdr:to>
    <xdr:pic>
      <xdr:nvPicPr>
        <xdr:cNvPr id="2" name="Picture 1">
          <a:extLst>
            <a:ext uri="{FF2B5EF4-FFF2-40B4-BE49-F238E27FC236}">
              <a16:creationId xmlns:a16="http://schemas.microsoft.com/office/drawing/2014/main" id="{662AF9E8-BF68-42F4-BE51-A8F6BAE90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5577840" cy="10781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4</xdr:col>
      <xdr:colOff>2540</xdr:colOff>
      <xdr:row>1</xdr:row>
      <xdr:rowOff>107950</xdr:rowOff>
    </xdr:to>
    <xdr:sp macro="" textlink="">
      <xdr:nvSpPr>
        <xdr:cNvPr id="3" name="TextBox 2">
          <a:extLst>
            <a:ext uri="{FF2B5EF4-FFF2-40B4-BE49-F238E27FC236}">
              <a16:creationId xmlns:a16="http://schemas.microsoft.com/office/drawing/2014/main" id="{C074C467-3219-48AB-AFF9-C921EB0FCF2F}"/>
            </a:ext>
          </a:extLst>
        </xdr:cNvPr>
        <xdr:cNvSpPr txBox="1"/>
      </xdr:nvSpPr>
      <xdr:spPr>
        <a:xfrm>
          <a:off x="0" y="0"/>
          <a:ext cx="5577840" cy="1187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M-7</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Participants by</a:t>
          </a:r>
          <a:b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Participant Status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(1980-2020)</a:t>
          </a:r>
        </a:p>
      </xdr:txBody>
    </xdr:sp>
    <xdr:clientData/>
  </xdr:twoCellAnchor>
  <xdr:twoCellAnchor>
    <xdr:from>
      <xdr:col>2</xdr:col>
      <xdr:colOff>828675</xdr:colOff>
      <xdr:row>39</xdr:row>
      <xdr:rowOff>54610</xdr:rowOff>
    </xdr:from>
    <xdr:to>
      <xdr:col>3</xdr:col>
      <xdr:colOff>1393190</xdr:colOff>
      <xdr:row>39</xdr:row>
      <xdr:rowOff>397510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2678A5F-A70A-4A26-994A-076B76DE2241}"/>
            </a:ext>
          </a:extLst>
        </xdr:cNvPr>
        <xdr:cNvSpPr/>
      </xdr:nvSpPr>
      <xdr:spPr>
        <a:xfrm>
          <a:off x="3476625" y="10055860"/>
          <a:ext cx="1974215"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xdr:colOff>
      <xdr:row>1</xdr:row>
      <xdr:rowOff>9525</xdr:rowOff>
    </xdr:to>
    <xdr:pic>
      <xdr:nvPicPr>
        <xdr:cNvPr id="2" name="Picture 1">
          <a:extLst>
            <a:ext uri="{FF2B5EF4-FFF2-40B4-BE49-F238E27FC236}">
              <a16:creationId xmlns:a16="http://schemas.microsoft.com/office/drawing/2014/main" id="{750EEE96-E917-4D29-81E0-143B9700D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6929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5</xdr:col>
      <xdr:colOff>0</xdr:colOff>
      <xdr:row>1</xdr:row>
      <xdr:rowOff>88900</xdr:rowOff>
    </xdr:to>
    <xdr:sp macro="" textlink="">
      <xdr:nvSpPr>
        <xdr:cNvPr id="3" name="TextBox 2">
          <a:extLst>
            <a:ext uri="{FF2B5EF4-FFF2-40B4-BE49-F238E27FC236}">
              <a16:creationId xmlns:a16="http://schemas.microsoft.com/office/drawing/2014/main" id="{5DFDB201-EFDD-45FB-AE72-1B5B092D798C}"/>
            </a:ext>
          </a:extLst>
        </xdr:cNvPr>
        <xdr:cNvSpPr txBox="1"/>
      </xdr:nvSpPr>
      <xdr:spPr>
        <a:xfrm>
          <a:off x="0" y="0"/>
          <a:ext cx="6692900" cy="116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M-8</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and P</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articipants by Industry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(2020)</a:t>
          </a:r>
        </a:p>
      </xdr:txBody>
    </xdr:sp>
    <xdr:clientData/>
  </xdr:twoCellAnchor>
  <xdr:twoCellAnchor>
    <xdr:from>
      <xdr:col>2</xdr:col>
      <xdr:colOff>809626</xdr:colOff>
      <xdr:row>40</xdr:row>
      <xdr:rowOff>67945</xdr:rowOff>
    </xdr:from>
    <xdr:to>
      <xdr:col>4</xdr:col>
      <xdr:colOff>944246</xdr:colOff>
      <xdr:row>41</xdr:row>
      <xdr:rowOff>91440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0DA404A-EF65-4A6A-8078-35C1D1399406}"/>
            </a:ext>
          </a:extLst>
        </xdr:cNvPr>
        <xdr:cNvSpPr/>
      </xdr:nvSpPr>
      <xdr:spPr>
        <a:xfrm>
          <a:off x="4505326" y="10631170"/>
          <a:ext cx="2039620" cy="33782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6350</xdr:colOff>
      <xdr:row>1</xdr:row>
      <xdr:rowOff>6351</xdr:rowOff>
    </xdr:to>
    <xdr:pic>
      <xdr:nvPicPr>
        <xdr:cNvPr id="2" name="Picture 1">
          <a:extLst>
            <a:ext uri="{FF2B5EF4-FFF2-40B4-BE49-F238E27FC236}">
              <a16:creationId xmlns:a16="http://schemas.microsoft.com/office/drawing/2014/main" id="{91C60E6A-ECBF-4B5F-91CA-00B2F9D5E5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8807450" cy="108267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8</xdr:col>
      <xdr:colOff>0</xdr:colOff>
      <xdr:row>1</xdr:row>
      <xdr:rowOff>50799</xdr:rowOff>
    </xdr:to>
    <xdr:sp macro="" textlink="">
      <xdr:nvSpPr>
        <xdr:cNvPr id="3" name="TextBox 2">
          <a:extLst>
            <a:ext uri="{FF2B5EF4-FFF2-40B4-BE49-F238E27FC236}">
              <a16:creationId xmlns:a16="http://schemas.microsoft.com/office/drawing/2014/main" id="{90E2057C-24CB-4B5E-8CDA-C88A8157766F}"/>
            </a:ext>
          </a:extLst>
        </xdr:cNvPr>
        <xdr:cNvSpPr txBox="1"/>
      </xdr:nvSpPr>
      <xdr:spPr>
        <a:xfrm>
          <a:off x="0" y="0"/>
          <a:ext cx="9037320" cy="1125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S-5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Top 10 Firms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Presenting Claims</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(1975-2022)</a:t>
          </a:r>
        </a:p>
      </xdr:txBody>
    </xdr:sp>
    <xdr:clientData/>
  </xdr:twoCellAnchor>
  <xdr:twoCellAnchor>
    <xdr:from>
      <xdr:col>6</xdr:col>
      <xdr:colOff>463550</xdr:colOff>
      <xdr:row>27</xdr:row>
      <xdr:rowOff>69849</xdr:rowOff>
    </xdr:from>
    <xdr:to>
      <xdr:col>8</xdr:col>
      <xdr:colOff>21590</xdr:colOff>
      <xdr:row>29</xdr:row>
      <xdr:rowOff>83184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33ED741-0828-4123-9D85-265BF3FA479F}"/>
            </a:ext>
          </a:extLst>
        </xdr:cNvPr>
        <xdr:cNvSpPr/>
      </xdr:nvSpPr>
      <xdr:spPr>
        <a:xfrm>
          <a:off x="6902450" y="71278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9525</xdr:rowOff>
    </xdr:to>
    <xdr:pic>
      <xdr:nvPicPr>
        <xdr:cNvPr id="2" name="Picture 1">
          <a:extLst>
            <a:ext uri="{FF2B5EF4-FFF2-40B4-BE49-F238E27FC236}">
              <a16:creationId xmlns:a16="http://schemas.microsoft.com/office/drawing/2014/main" id="{2E54F8DA-9542-4E1C-A705-EF90A0B41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23100" cy="10858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6350</xdr:rowOff>
    </xdr:from>
    <xdr:to>
      <xdr:col>7</xdr:col>
      <xdr:colOff>6350</xdr:colOff>
      <xdr:row>1</xdr:row>
      <xdr:rowOff>133350</xdr:rowOff>
    </xdr:to>
    <xdr:sp macro="" textlink="">
      <xdr:nvSpPr>
        <xdr:cNvPr id="3" name="TextBox 2">
          <a:extLst>
            <a:ext uri="{FF2B5EF4-FFF2-40B4-BE49-F238E27FC236}">
              <a16:creationId xmlns:a16="http://schemas.microsoft.com/office/drawing/2014/main" id="{4ED5EB90-7E19-4C03-B33F-A038E8785E2E}"/>
            </a:ext>
          </a:extLst>
        </xdr:cNvPr>
        <xdr:cNvSpPr txBox="1"/>
      </xdr:nvSpPr>
      <xdr:spPr>
        <a:xfrm>
          <a:off x="0" y="6350"/>
          <a:ext cx="7029450" cy="1206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(1980-2020)</a:t>
          </a:r>
        </a:p>
      </xdr:txBody>
    </xdr:sp>
    <xdr:clientData/>
  </xdr:twoCellAnchor>
  <xdr:twoCellAnchor>
    <xdr:from>
      <xdr:col>4</xdr:col>
      <xdr:colOff>904875</xdr:colOff>
      <xdr:row>45</xdr:row>
      <xdr:rowOff>53340</xdr:rowOff>
    </xdr:from>
    <xdr:to>
      <xdr:col>6</xdr:col>
      <xdr:colOff>815340</xdr:colOff>
      <xdr:row>47</xdr:row>
      <xdr:rowOff>67945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654F7B8-C373-4470-86B4-762B244F9F6D}"/>
            </a:ext>
          </a:extLst>
        </xdr:cNvPr>
        <xdr:cNvSpPr/>
      </xdr:nvSpPr>
      <xdr:spPr>
        <a:xfrm>
          <a:off x="4791075" y="11454765"/>
          <a:ext cx="2063115" cy="35750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960120</xdr:colOff>
      <xdr:row>1</xdr:row>
      <xdr:rowOff>1</xdr:rowOff>
    </xdr:to>
    <xdr:pic>
      <xdr:nvPicPr>
        <xdr:cNvPr id="2" name="Picture 1">
          <a:extLst>
            <a:ext uri="{FF2B5EF4-FFF2-40B4-BE49-F238E27FC236}">
              <a16:creationId xmlns:a16="http://schemas.microsoft.com/office/drawing/2014/main" id="{702A8AFE-1F2A-47BE-8136-297AF6C4989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019799" cy="107442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6</xdr:col>
      <xdr:colOff>0</xdr:colOff>
      <xdr:row>1</xdr:row>
      <xdr:rowOff>139700</xdr:rowOff>
    </xdr:to>
    <xdr:sp macro="" textlink="">
      <xdr:nvSpPr>
        <xdr:cNvPr id="3" name="TextBox 2">
          <a:extLst>
            <a:ext uri="{FF2B5EF4-FFF2-40B4-BE49-F238E27FC236}">
              <a16:creationId xmlns:a16="http://schemas.microsoft.com/office/drawing/2014/main" id="{E519983B-5885-47CD-A22E-D4F542D28E34}"/>
            </a:ext>
          </a:extLst>
        </xdr:cNvPr>
        <xdr:cNvSpPr txBox="1"/>
      </xdr:nvSpPr>
      <xdr:spPr>
        <a:xfrm>
          <a:off x="0" y="0"/>
          <a:ext cx="6027420" cy="1214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M-10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Underfunded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(1980-2020)</a:t>
          </a:r>
        </a:p>
      </xdr:txBody>
    </xdr:sp>
    <xdr:clientData/>
  </xdr:twoCellAnchor>
  <xdr:twoCellAnchor>
    <xdr:from>
      <xdr:col>3</xdr:col>
      <xdr:colOff>762000</xdr:colOff>
      <xdr:row>44</xdr:row>
      <xdr:rowOff>76200</xdr:rowOff>
    </xdr:from>
    <xdr:to>
      <xdr:col>5</xdr:col>
      <xdr:colOff>930910</xdr:colOff>
      <xdr:row>45</xdr:row>
      <xdr:rowOff>91440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9AC2CA6-1DCD-49D4-86F6-115F22101DEE}"/>
            </a:ext>
          </a:extLst>
        </xdr:cNvPr>
        <xdr:cNvSpPr/>
      </xdr:nvSpPr>
      <xdr:spPr>
        <a:xfrm>
          <a:off x="3990975" y="11506200"/>
          <a:ext cx="2007235" cy="33909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xdr:colOff>
      <xdr:row>0</xdr:row>
      <xdr:rowOff>6350</xdr:rowOff>
    </xdr:from>
    <xdr:to>
      <xdr:col>6</xdr:col>
      <xdr:colOff>1</xdr:colOff>
      <xdr:row>1</xdr:row>
      <xdr:rowOff>0</xdr:rowOff>
    </xdr:to>
    <xdr:pic>
      <xdr:nvPicPr>
        <xdr:cNvPr id="2" name="Picture 1">
          <a:extLst>
            <a:ext uri="{FF2B5EF4-FFF2-40B4-BE49-F238E27FC236}">
              <a16:creationId xmlns:a16="http://schemas.microsoft.com/office/drawing/2014/main" id="{3AA75BD2-2153-4FA8-A067-B61FFF8DB64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6350"/>
          <a:ext cx="6165850"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6</xdr:col>
      <xdr:colOff>9525</xdr:colOff>
      <xdr:row>1</xdr:row>
      <xdr:rowOff>76200</xdr:rowOff>
    </xdr:to>
    <xdr:sp macro="" textlink="">
      <xdr:nvSpPr>
        <xdr:cNvPr id="3" name="TextBox 2">
          <a:extLst>
            <a:ext uri="{FF2B5EF4-FFF2-40B4-BE49-F238E27FC236}">
              <a16:creationId xmlns:a16="http://schemas.microsoft.com/office/drawing/2014/main" id="{F52932C1-AC0E-4A31-921A-7B6B3FB0A677}"/>
            </a:ext>
          </a:extLst>
        </xdr:cNvPr>
        <xdr:cNvSpPr txBox="1"/>
      </xdr:nvSpPr>
      <xdr:spPr>
        <a:xfrm>
          <a:off x="0" y="0"/>
          <a:ext cx="5889625" cy="1155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M-11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Aggregate Funding of Overfunded</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(1980-2020)</a:t>
          </a:r>
        </a:p>
      </xdr:txBody>
    </xdr:sp>
    <xdr:clientData/>
  </xdr:twoCellAnchor>
  <xdr:twoCellAnchor>
    <xdr:from>
      <xdr:col>3</xdr:col>
      <xdr:colOff>790575</xdr:colOff>
      <xdr:row>44</xdr:row>
      <xdr:rowOff>59690</xdr:rowOff>
    </xdr:from>
    <xdr:to>
      <xdr:col>5</xdr:col>
      <xdr:colOff>922655</xdr:colOff>
      <xdr:row>45</xdr:row>
      <xdr:rowOff>84455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D550812-484F-4901-A527-5F75A7352AFD}"/>
            </a:ext>
          </a:extLst>
        </xdr:cNvPr>
        <xdr:cNvSpPr/>
      </xdr:nvSpPr>
      <xdr:spPr>
        <a:xfrm>
          <a:off x="4019550" y="11384915"/>
          <a:ext cx="1970405" cy="34861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8</xdr:col>
      <xdr:colOff>0</xdr:colOff>
      <xdr:row>1</xdr:row>
      <xdr:rowOff>0</xdr:rowOff>
    </xdr:to>
    <xdr:pic>
      <xdr:nvPicPr>
        <xdr:cNvPr id="2" name="Picture 1">
          <a:extLst>
            <a:ext uri="{FF2B5EF4-FFF2-40B4-BE49-F238E27FC236}">
              <a16:creationId xmlns:a16="http://schemas.microsoft.com/office/drawing/2014/main" id="{B46C0805-82AA-4344-ADD7-114F93DF368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
          <a:ext cx="7258050" cy="1073150"/>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8</xdr:col>
      <xdr:colOff>12700</xdr:colOff>
      <xdr:row>1</xdr:row>
      <xdr:rowOff>133350</xdr:rowOff>
    </xdr:to>
    <xdr:sp macro="" textlink="">
      <xdr:nvSpPr>
        <xdr:cNvPr id="3" name="TextBox 2">
          <a:extLst>
            <a:ext uri="{FF2B5EF4-FFF2-40B4-BE49-F238E27FC236}">
              <a16:creationId xmlns:a16="http://schemas.microsoft.com/office/drawing/2014/main" id="{59D0ECE9-7441-4AD3-AE36-3F780DFA509C}"/>
            </a:ext>
          </a:extLst>
        </xdr:cNvPr>
        <xdr:cNvSpPr txBox="1"/>
      </xdr:nvSpPr>
      <xdr:spPr>
        <a:xfrm>
          <a:off x="6350" y="0"/>
          <a:ext cx="7264400" cy="1212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M-12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Concentration of Underfunding</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in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endPar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(1990-2020)</a:t>
          </a:r>
        </a:p>
      </xdr:txBody>
    </xdr:sp>
    <xdr:clientData/>
  </xdr:twoCellAnchor>
  <xdr:twoCellAnchor>
    <xdr:from>
      <xdr:col>5</xdr:col>
      <xdr:colOff>552451</xdr:colOff>
      <xdr:row>42</xdr:row>
      <xdr:rowOff>54610</xdr:rowOff>
    </xdr:from>
    <xdr:to>
      <xdr:col>7</xdr:col>
      <xdr:colOff>952501</xdr:colOff>
      <xdr:row>42</xdr:row>
      <xdr:rowOff>397510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348F826-9B62-433A-8E36-7E65CE0A15CB}"/>
            </a:ext>
          </a:extLst>
        </xdr:cNvPr>
        <xdr:cNvSpPr/>
      </xdr:nvSpPr>
      <xdr:spPr>
        <a:xfrm>
          <a:off x="5086351" y="9808210"/>
          <a:ext cx="20002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19050</xdr:colOff>
      <xdr:row>1</xdr:row>
      <xdr:rowOff>2668</xdr:rowOff>
    </xdr:to>
    <xdr:pic>
      <xdr:nvPicPr>
        <xdr:cNvPr id="2" name="Picture 1">
          <a:extLst>
            <a:ext uri="{FF2B5EF4-FFF2-40B4-BE49-F238E27FC236}">
              <a16:creationId xmlns:a16="http://schemas.microsoft.com/office/drawing/2014/main" id="{7F84A675-3429-43EB-8A41-1F820135459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0477500" cy="1078992"/>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13</xdr:col>
      <xdr:colOff>6350</xdr:colOff>
      <xdr:row>1</xdr:row>
      <xdr:rowOff>120650</xdr:rowOff>
    </xdr:to>
    <xdr:sp macro="" textlink="">
      <xdr:nvSpPr>
        <xdr:cNvPr id="3" name="TextBox 2">
          <a:extLst>
            <a:ext uri="{FF2B5EF4-FFF2-40B4-BE49-F238E27FC236}">
              <a16:creationId xmlns:a16="http://schemas.microsoft.com/office/drawing/2014/main" id="{BBA4DBDB-B151-423C-B9B6-BF9750FA8799}"/>
            </a:ext>
          </a:extLst>
        </xdr:cNvPr>
        <xdr:cNvSpPr txBox="1"/>
      </xdr:nvSpPr>
      <xdr:spPr>
        <a:xfrm>
          <a:off x="0" y="0"/>
          <a:ext cx="10464800" cy="1196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M-13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Participants, and Funding of PBGC-Insured Plans by Funding Ratio (2020)</a:t>
          </a:r>
        </a:p>
      </xdr:txBody>
    </xdr:sp>
    <xdr:clientData/>
  </xdr:twoCellAnchor>
  <xdr:twoCellAnchor>
    <xdr:from>
      <xdr:col>9</xdr:col>
      <xdr:colOff>350521</xdr:colOff>
      <xdr:row>34</xdr:row>
      <xdr:rowOff>46355</xdr:rowOff>
    </xdr:from>
    <xdr:to>
      <xdr:col>12</xdr:col>
      <xdr:colOff>847091</xdr:colOff>
      <xdr:row>37</xdr:row>
      <xdr:rowOff>47625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41BFA1B-67C2-4343-BA66-B1BA9051F620}"/>
            </a:ext>
          </a:extLst>
        </xdr:cNvPr>
        <xdr:cNvSpPr/>
      </xdr:nvSpPr>
      <xdr:spPr>
        <a:xfrm>
          <a:off x="8408671" y="8990330"/>
          <a:ext cx="2049145" cy="48704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9</xdr:col>
      <xdr:colOff>0</xdr:colOff>
      <xdr:row>1</xdr:row>
      <xdr:rowOff>20319</xdr:rowOff>
    </xdr:to>
    <xdr:pic>
      <xdr:nvPicPr>
        <xdr:cNvPr id="2" name="Picture 1">
          <a:extLst>
            <a:ext uri="{FF2B5EF4-FFF2-40B4-BE49-F238E27FC236}">
              <a16:creationId xmlns:a16="http://schemas.microsoft.com/office/drawing/2014/main" id="{CF52EA5E-9A53-47E2-A3C0-9FC61B5040B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8699500" cy="1085849"/>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9</xdr:col>
      <xdr:colOff>0</xdr:colOff>
      <xdr:row>1</xdr:row>
      <xdr:rowOff>139700</xdr:rowOff>
    </xdr:to>
    <xdr:sp macro="" textlink="">
      <xdr:nvSpPr>
        <xdr:cNvPr id="3" name="TextBox 2">
          <a:extLst>
            <a:ext uri="{FF2B5EF4-FFF2-40B4-BE49-F238E27FC236}">
              <a16:creationId xmlns:a16="http://schemas.microsoft.com/office/drawing/2014/main" id="{9C7A6BE3-137B-459F-BC79-5CD16D79E7B3}"/>
            </a:ext>
          </a:extLst>
        </xdr:cNvPr>
        <xdr:cNvSpPr txBox="1"/>
      </xdr:nvSpPr>
      <xdr:spPr>
        <a:xfrm>
          <a:off x="0" y="0"/>
          <a:ext cx="871220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M-14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Funding</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of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PBGC-Insured Plans by Industry</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(2020)</a:t>
          </a:r>
        </a:p>
      </xdr:txBody>
    </xdr:sp>
    <xdr:clientData/>
  </xdr:twoCellAnchor>
  <xdr:twoCellAnchor>
    <xdr:from>
      <xdr:col>5</xdr:col>
      <xdr:colOff>323850</xdr:colOff>
      <xdr:row>45</xdr:row>
      <xdr:rowOff>57150</xdr:rowOff>
    </xdr:from>
    <xdr:to>
      <xdr:col>9</xdr:col>
      <xdr:colOff>0</xdr:colOff>
      <xdr:row>47</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BBE1EF5-A6A2-4628-BF67-F8F03E434324}"/>
            </a:ext>
          </a:extLst>
        </xdr:cNvPr>
        <xdr:cNvSpPr/>
      </xdr:nvSpPr>
      <xdr:spPr>
        <a:xfrm>
          <a:off x="6315075" y="11591925"/>
          <a:ext cx="1971675"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0</xdr:row>
      <xdr:rowOff>1075817</xdr:rowOff>
    </xdr:to>
    <xdr:pic>
      <xdr:nvPicPr>
        <xdr:cNvPr id="2" name="Picture 1">
          <a:extLst>
            <a:ext uri="{FF2B5EF4-FFF2-40B4-BE49-F238E27FC236}">
              <a16:creationId xmlns:a16="http://schemas.microsoft.com/office/drawing/2014/main" id="{473F444C-D35A-4CF2-8ACF-2386197C64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01025" cy="1075817"/>
        </a:xfrm>
        <a:prstGeom prst="rect">
          <a:avLst/>
        </a:prstGeom>
        <a:effectLst>
          <a:outerShdw blurRad="50800" dist="38100" dir="5400000" algn="t" rotWithShape="0">
            <a:prstClr val="black">
              <a:alpha val="40000"/>
            </a:prstClr>
          </a:outerShdw>
        </a:effectLst>
      </xdr:spPr>
    </xdr:pic>
    <xdr:clientData/>
  </xdr:twoCellAnchor>
  <xdr:twoCellAnchor>
    <xdr:from>
      <xdr:col>0</xdr:col>
      <xdr:colOff>12698</xdr:colOff>
      <xdr:row>0</xdr:row>
      <xdr:rowOff>25400</xdr:rowOff>
    </xdr:from>
    <xdr:to>
      <xdr:col>3</xdr:col>
      <xdr:colOff>1323975</xdr:colOff>
      <xdr:row>1</xdr:row>
      <xdr:rowOff>76200</xdr:rowOff>
    </xdr:to>
    <xdr:sp macro="" textlink="">
      <xdr:nvSpPr>
        <xdr:cNvPr id="3" name="TextBox 2">
          <a:extLst>
            <a:ext uri="{FF2B5EF4-FFF2-40B4-BE49-F238E27FC236}">
              <a16:creationId xmlns:a16="http://schemas.microsoft.com/office/drawing/2014/main" id="{41876505-AB1B-4819-9D7A-DFE708FF19A7}"/>
            </a:ext>
          </a:extLst>
        </xdr:cNvPr>
        <xdr:cNvSpPr txBox="1"/>
      </xdr:nvSpPr>
      <xdr:spPr>
        <a:xfrm>
          <a:off x="12698" y="25400"/>
          <a:ext cx="8150227"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M-15</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Maximum Guaranteed Benefits (1980-2023)</a:t>
          </a:r>
        </a:p>
      </xdr:txBody>
    </xdr:sp>
    <xdr:clientData/>
  </xdr:twoCellAnchor>
  <xdr:twoCellAnchor>
    <xdr:from>
      <xdr:col>2</xdr:col>
      <xdr:colOff>812799</xdr:colOff>
      <xdr:row>7</xdr:row>
      <xdr:rowOff>82550</xdr:rowOff>
    </xdr:from>
    <xdr:to>
      <xdr:col>4</xdr:col>
      <xdr:colOff>8889</xdr:colOff>
      <xdr:row>8</xdr:row>
      <xdr:rowOff>29210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B781964-69A3-4E0D-91AA-47DB2682A388}"/>
            </a:ext>
          </a:extLst>
        </xdr:cNvPr>
        <xdr:cNvSpPr/>
      </xdr:nvSpPr>
      <xdr:spPr>
        <a:xfrm>
          <a:off x="6289674" y="5235575"/>
          <a:ext cx="1920240" cy="36576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6350</xdr:colOff>
      <xdr:row>0</xdr:row>
      <xdr:rowOff>0</xdr:rowOff>
    </xdr:from>
    <xdr:to>
      <xdr:col>2</xdr:col>
      <xdr:colOff>6350</xdr:colOff>
      <xdr:row>1</xdr:row>
      <xdr:rowOff>2667</xdr:rowOff>
    </xdr:to>
    <xdr:pic>
      <xdr:nvPicPr>
        <xdr:cNvPr id="2" name="Picture 1">
          <a:extLst>
            <a:ext uri="{FF2B5EF4-FFF2-40B4-BE49-F238E27FC236}">
              <a16:creationId xmlns:a16="http://schemas.microsoft.com/office/drawing/2014/main" id="{F89E9A59-A1DB-4F5B-9060-E5B3981D6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 y="0"/>
          <a:ext cx="6896100" cy="1078992"/>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12700</xdr:rowOff>
    </xdr:from>
    <xdr:to>
      <xdr:col>2</xdr:col>
      <xdr:colOff>0</xdr:colOff>
      <xdr:row>1</xdr:row>
      <xdr:rowOff>63500</xdr:rowOff>
    </xdr:to>
    <xdr:sp macro="" textlink="">
      <xdr:nvSpPr>
        <xdr:cNvPr id="3" name="TextBox 2">
          <a:extLst>
            <a:ext uri="{FF2B5EF4-FFF2-40B4-BE49-F238E27FC236}">
              <a16:creationId xmlns:a16="http://schemas.microsoft.com/office/drawing/2014/main" id="{23BBEF69-5E6B-4266-93CD-35F7270F4E10}"/>
            </a:ext>
          </a:extLst>
        </xdr:cNvPr>
        <xdr:cNvSpPr txBox="1"/>
      </xdr:nvSpPr>
      <xdr:spPr>
        <a:xfrm>
          <a:off x="6350" y="12700"/>
          <a:ext cx="6889750"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M-16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Historical Premium Rates (1974-2024)</a:t>
          </a:r>
        </a:p>
      </xdr:txBody>
    </xdr:sp>
    <xdr:clientData/>
  </xdr:twoCellAnchor>
  <xdr:twoCellAnchor>
    <xdr:from>
      <xdr:col>1</xdr:col>
      <xdr:colOff>1685925</xdr:colOff>
      <xdr:row>28</xdr:row>
      <xdr:rowOff>76200</xdr:rowOff>
    </xdr:from>
    <xdr:to>
      <xdr:col>1</xdr:col>
      <xdr:colOff>3606165</xdr:colOff>
      <xdr:row>29</xdr:row>
      <xdr:rowOff>80010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29FB7C0-C48A-4241-9250-72F34EFB727E}"/>
            </a:ext>
          </a:extLst>
        </xdr:cNvPr>
        <xdr:cNvSpPr/>
      </xdr:nvSpPr>
      <xdr:spPr>
        <a:xfrm>
          <a:off x="4962525" y="7810500"/>
          <a:ext cx="1920240" cy="36576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7932</xdr:colOff>
      <xdr:row>0</xdr:row>
      <xdr:rowOff>0</xdr:rowOff>
    </xdr:from>
    <xdr:to>
      <xdr:col>14</xdr:col>
      <xdr:colOff>17144</xdr:colOff>
      <xdr:row>1</xdr:row>
      <xdr:rowOff>0</xdr:rowOff>
    </xdr:to>
    <xdr:pic>
      <xdr:nvPicPr>
        <xdr:cNvPr id="2" name="Picture 1">
          <a:extLst>
            <a:ext uri="{FF2B5EF4-FFF2-40B4-BE49-F238E27FC236}">
              <a16:creationId xmlns:a16="http://schemas.microsoft.com/office/drawing/2014/main" id="{3CBDABC2-332A-407A-AA56-4926C7EBEF1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2" y="0"/>
          <a:ext cx="12336467"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14</xdr:col>
      <xdr:colOff>9525</xdr:colOff>
      <xdr:row>1</xdr:row>
      <xdr:rowOff>45720</xdr:rowOff>
    </xdr:to>
    <xdr:sp macro="" textlink="">
      <xdr:nvSpPr>
        <xdr:cNvPr id="3" name="TextBox 2">
          <a:extLst>
            <a:ext uri="{FF2B5EF4-FFF2-40B4-BE49-F238E27FC236}">
              <a16:creationId xmlns:a16="http://schemas.microsoft.com/office/drawing/2014/main" id="{548F54BC-9F4A-4EF8-BC45-FD41317F3F87}"/>
            </a:ext>
          </a:extLst>
        </xdr:cNvPr>
        <xdr:cNvSpPr txBox="1"/>
      </xdr:nvSpPr>
      <xdr:spPr>
        <a:xfrm>
          <a:off x="0" y="0"/>
          <a:ext cx="12681585" cy="1120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Participants by Plan Zone Status and Participant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(2009-2020)</a:t>
          </a:r>
        </a:p>
      </xdr:txBody>
    </xdr:sp>
    <xdr:clientData/>
  </xdr:twoCellAnchor>
  <xdr:twoCellAnchor>
    <xdr:from>
      <xdr:col>11</xdr:col>
      <xdr:colOff>457200</xdr:colOff>
      <xdr:row>40</xdr:row>
      <xdr:rowOff>59690</xdr:rowOff>
    </xdr:from>
    <xdr:to>
      <xdr:col>13</xdr:col>
      <xdr:colOff>838200</xdr:colOff>
      <xdr:row>42</xdr:row>
      <xdr:rowOff>92710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113B8D7-68B3-4E25-BA09-C96A4ACD3C5D}"/>
            </a:ext>
          </a:extLst>
        </xdr:cNvPr>
        <xdr:cNvSpPr/>
      </xdr:nvSpPr>
      <xdr:spPr>
        <a:xfrm>
          <a:off x="10515600" y="9498965"/>
          <a:ext cx="2095500" cy="37592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19050</xdr:colOff>
      <xdr:row>0</xdr:row>
      <xdr:rowOff>1066800</xdr:rowOff>
    </xdr:to>
    <xdr:pic>
      <xdr:nvPicPr>
        <xdr:cNvPr id="2" name="Picture 1">
          <a:extLst>
            <a:ext uri="{FF2B5EF4-FFF2-40B4-BE49-F238E27FC236}">
              <a16:creationId xmlns:a16="http://schemas.microsoft.com/office/drawing/2014/main" id="{662E7B18-BDDF-4A4A-BAC8-B54B0159988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11000" cy="106680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0</xdr:rowOff>
    </xdr:from>
    <xdr:to>
      <xdr:col>13</xdr:col>
      <xdr:colOff>15240</xdr:colOff>
      <xdr:row>1</xdr:row>
      <xdr:rowOff>88900</xdr:rowOff>
    </xdr:to>
    <xdr:sp macro="" textlink="">
      <xdr:nvSpPr>
        <xdr:cNvPr id="3" name="TextBox 2">
          <a:extLst>
            <a:ext uri="{FF2B5EF4-FFF2-40B4-BE49-F238E27FC236}">
              <a16:creationId xmlns:a16="http://schemas.microsoft.com/office/drawing/2014/main" id="{5E069ACF-5C1E-4E86-95D8-9689A6E69CE4}"/>
            </a:ext>
          </a:extLst>
        </xdr:cNvPr>
        <xdr:cNvSpPr txBox="1"/>
      </xdr:nvSpPr>
      <xdr:spPr>
        <a:xfrm>
          <a:off x="0" y="0"/>
          <a:ext cx="11553190" cy="116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M-18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Plans by Plan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(2009-2020)</a:t>
          </a:r>
        </a:p>
      </xdr:txBody>
    </xdr:sp>
    <xdr:clientData/>
  </xdr:twoCellAnchor>
  <xdr:twoCellAnchor>
    <xdr:from>
      <xdr:col>10</xdr:col>
      <xdr:colOff>323850</xdr:colOff>
      <xdr:row>24</xdr:row>
      <xdr:rowOff>96520</xdr:rowOff>
    </xdr:from>
    <xdr:to>
      <xdr:col>12</xdr:col>
      <xdr:colOff>762000</xdr:colOff>
      <xdr:row>26</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10366FC-8D83-458F-9D96-C221362DA3B8}"/>
            </a:ext>
          </a:extLst>
        </xdr:cNvPr>
        <xdr:cNvSpPr/>
      </xdr:nvSpPr>
      <xdr:spPr>
        <a:xfrm>
          <a:off x="9505950" y="5763895"/>
          <a:ext cx="1981200" cy="34163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7454</xdr:colOff>
      <xdr:row>0</xdr:row>
      <xdr:rowOff>0</xdr:rowOff>
    </xdr:from>
    <xdr:to>
      <xdr:col>8</xdr:col>
      <xdr:colOff>6350</xdr:colOff>
      <xdr:row>1</xdr:row>
      <xdr:rowOff>0</xdr:rowOff>
    </xdr:to>
    <xdr:pic>
      <xdr:nvPicPr>
        <xdr:cNvPr id="2" name="Picture 1">
          <a:extLst>
            <a:ext uri="{FF2B5EF4-FFF2-40B4-BE49-F238E27FC236}">
              <a16:creationId xmlns:a16="http://schemas.microsoft.com/office/drawing/2014/main" id="{96961E25-09F9-4AB7-ACCE-C39B379B3A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 y="0"/>
          <a:ext cx="8095146"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9525</xdr:colOff>
      <xdr:row>0</xdr:row>
      <xdr:rowOff>9708</xdr:rowOff>
    </xdr:from>
    <xdr:to>
      <xdr:col>8</xdr:col>
      <xdr:colOff>0</xdr:colOff>
      <xdr:row>1</xdr:row>
      <xdr:rowOff>104774</xdr:rowOff>
    </xdr:to>
    <xdr:sp macro="" textlink="">
      <xdr:nvSpPr>
        <xdr:cNvPr id="3" name="TextBox 2">
          <a:extLst>
            <a:ext uri="{FF2B5EF4-FFF2-40B4-BE49-F238E27FC236}">
              <a16:creationId xmlns:a16="http://schemas.microsoft.com/office/drawing/2014/main" id="{9C8F78C2-D95E-4D94-A573-792670DA0777}"/>
            </a:ext>
          </a:extLst>
        </xdr:cNvPr>
        <xdr:cNvSpPr txBox="1"/>
      </xdr:nvSpPr>
      <xdr:spPr>
        <a:xfrm>
          <a:off x="9525" y="9708"/>
          <a:ext cx="8086725" cy="1171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endParaRPr lang="en-US" sz="22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S-6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Trusteed Terminations by Fiscal Year and Claim Size (1975-2022)</a:t>
          </a:r>
        </a:p>
      </xdr:txBody>
    </xdr:sp>
    <xdr:clientData/>
  </xdr:twoCellAnchor>
  <xdr:twoCellAnchor>
    <xdr:from>
      <xdr:col>6</xdr:col>
      <xdr:colOff>31750</xdr:colOff>
      <xdr:row>31</xdr:row>
      <xdr:rowOff>57149</xdr:rowOff>
    </xdr:from>
    <xdr:to>
      <xdr:col>7</xdr:col>
      <xdr:colOff>970915</xdr:colOff>
      <xdr:row>33</xdr:row>
      <xdr:rowOff>70484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1BB6C82-C693-46F5-820A-33B0FDC6803B}"/>
            </a:ext>
          </a:extLst>
        </xdr:cNvPr>
        <xdr:cNvSpPr/>
      </xdr:nvSpPr>
      <xdr:spPr>
        <a:xfrm>
          <a:off x="6175375" y="825817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1</xdr:row>
      <xdr:rowOff>15240</xdr:rowOff>
    </xdr:to>
    <xdr:pic>
      <xdr:nvPicPr>
        <xdr:cNvPr id="2" name="Picture 1">
          <a:extLst>
            <a:ext uri="{FF2B5EF4-FFF2-40B4-BE49-F238E27FC236}">
              <a16:creationId xmlns:a16="http://schemas.microsoft.com/office/drawing/2014/main" id="{64DE201B-9140-4575-8F72-CD79F678BA2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806940" cy="104394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12701</xdr:rowOff>
    </xdr:from>
    <xdr:to>
      <xdr:col>13</xdr:col>
      <xdr:colOff>0</xdr:colOff>
      <xdr:row>1</xdr:row>
      <xdr:rowOff>95250</xdr:rowOff>
    </xdr:to>
    <xdr:sp macro="" textlink="">
      <xdr:nvSpPr>
        <xdr:cNvPr id="3" name="TextBox 2">
          <a:extLst>
            <a:ext uri="{FF2B5EF4-FFF2-40B4-BE49-F238E27FC236}">
              <a16:creationId xmlns:a16="http://schemas.microsoft.com/office/drawing/2014/main" id="{DE7519FD-8154-4ED3-82F7-3E534486045C}"/>
            </a:ext>
          </a:extLst>
        </xdr:cNvPr>
        <xdr:cNvSpPr txBox="1"/>
      </xdr:nvSpPr>
      <xdr:spPr>
        <a:xfrm>
          <a:off x="0" y="12701"/>
          <a:ext cx="9518650" cy="1111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1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M-19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Administrative Expenses per Participant by Industry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(2009-2020)</a:t>
          </a:r>
        </a:p>
      </xdr:txBody>
    </xdr:sp>
    <xdr:clientData/>
  </xdr:twoCellAnchor>
  <xdr:twoCellAnchor>
    <xdr:from>
      <xdr:col>9</xdr:col>
      <xdr:colOff>304799</xdr:colOff>
      <xdr:row>39</xdr:row>
      <xdr:rowOff>59690</xdr:rowOff>
    </xdr:from>
    <xdr:to>
      <xdr:col>12</xdr:col>
      <xdr:colOff>541654</xdr:colOff>
      <xdr:row>41</xdr:row>
      <xdr:rowOff>92710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7B7E04-94B7-4CBA-B32E-96454E73CCBA}"/>
            </a:ext>
          </a:extLst>
        </xdr:cNvPr>
        <xdr:cNvSpPr/>
      </xdr:nvSpPr>
      <xdr:spPr>
        <a:xfrm>
          <a:off x="7619999" y="9841865"/>
          <a:ext cx="2065655" cy="37592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5715</xdr:colOff>
      <xdr:row>1</xdr:row>
      <xdr:rowOff>15241</xdr:rowOff>
    </xdr:to>
    <xdr:pic>
      <xdr:nvPicPr>
        <xdr:cNvPr id="2" name="Picture 1">
          <a:extLst>
            <a:ext uri="{FF2B5EF4-FFF2-40B4-BE49-F238E27FC236}">
              <a16:creationId xmlns:a16="http://schemas.microsoft.com/office/drawing/2014/main" id="{3BD1F634-BB4B-4C29-99A6-E011E89E171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759315" cy="1043940"/>
        </a:xfrm>
        <a:prstGeom prst="rect">
          <a:avLst/>
        </a:prstGeom>
        <a:effectLst>
          <a:outerShdw blurRad="50800" dist="38100" dir="5400000" algn="t" rotWithShape="0">
            <a:prstClr val="black">
              <a:alpha val="40000"/>
            </a:prstClr>
          </a:outerShdw>
        </a:effectLst>
      </xdr:spPr>
    </xdr:pic>
    <xdr:clientData/>
  </xdr:twoCellAnchor>
  <xdr:twoCellAnchor>
    <xdr:from>
      <xdr:col>0</xdr:col>
      <xdr:colOff>0</xdr:colOff>
      <xdr:row>0</xdr:row>
      <xdr:rowOff>9525</xdr:rowOff>
    </xdr:from>
    <xdr:to>
      <xdr:col>12</xdr:col>
      <xdr:colOff>584200</xdr:colOff>
      <xdr:row>1</xdr:row>
      <xdr:rowOff>101600</xdr:rowOff>
    </xdr:to>
    <xdr:sp macro="" textlink="">
      <xdr:nvSpPr>
        <xdr:cNvPr id="3" name="TextBox 2">
          <a:extLst>
            <a:ext uri="{FF2B5EF4-FFF2-40B4-BE49-F238E27FC236}">
              <a16:creationId xmlns:a16="http://schemas.microsoft.com/office/drawing/2014/main" id="{E46CF3EA-D4CF-4490-BFFE-A1A747D68E75}"/>
            </a:ext>
          </a:extLst>
        </xdr:cNvPr>
        <xdr:cNvSpPr txBox="1"/>
      </xdr:nvSpPr>
      <xdr:spPr>
        <a:xfrm>
          <a:off x="0" y="9525"/>
          <a:ext cx="9455150" cy="112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endPar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endParaRPr lang="en-US" sz="1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M-20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Administrative Expenses as</a:t>
          </a:r>
          <a:r>
            <a:rPr lang="en-US" sz="1800" b="1" baseline="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a Percent of Benefits Paid by I</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ndustry</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and Zone Status</a:t>
          </a:r>
          <a:r>
            <a:rPr lang="en-US" sz="1800" b="1" baseline="30000">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1</a:t>
          </a: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 (2009-2020)</a:t>
          </a:r>
        </a:p>
      </xdr:txBody>
    </xdr:sp>
    <xdr:clientData/>
  </xdr:twoCellAnchor>
  <xdr:twoCellAnchor>
    <xdr:from>
      <xdr:col>9</xdr:col>
      <xdr:colOff>381000</xdr:colOff>
      <xdr:row>39</xdr:row>
      <xdr:rowOff>53340</xdr:rowOff>
    </xdr:from>
    <xdr:to>
      <xdr:col>12</xdr:col>
      <xdr:colOff>571500</xdr:colOff>
      <xdr:row>41</xdr:row>
      <xdr:rowOff>84455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3A86217-667B-4073-8809-06121D42062F}"/>
            </a:ext>
          </a:extLst>
        </xdr:cNvPr>
        <xdr:cNvSpPr/>
      </xdr:nvSpPr>
      <xdr:spPr>
        <a:xfrm>
          <a:off x="7696200" y="9835515"/>
          <a:ext cx="2019300" cy="374015"/>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6350</xdr:colOff>
      <xdr:row>1</xdr:row>
      <xdr:rowOff>0</xdr:rowOff>
    </xdr:to>
    <xdr:pic>
      <xdr:nvPicPr>
        <xdr:cNvPr id="2" name="Picture 1">
          <a:extLst>
            <a:ext uri="{FF2B5EF4-FFF2-40B4-BE49-F238E27FC236}">
              <a16:creationId xmlns:a16="http://schemas.microsoft.com/office/drawing/2014/main" id="{0269D1F3-0013-4E77-9B07-109BAF365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11900"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6350</xdr:colOff>
      <xdr:row>0</xdr:row>
      <xdr:rowOff>0</xdr:rowOff>
    </xdr:from>
    <xdr:to>
      <xdr:col>5</xdr:col>
      <xdr:colOff>9525</xdr:colOff>
      <xdr:row>1</xdr:row>
      <xdr:rowOff>50800</xdr:rowOff>
    </xdr:to>
    <xdr:sp macro="" textlink="">
      <xdr:nvSpPr>
        <xdr:cNvPr id="3" name="TextBox 2">
          <a:extLst>
            <a:ext uri="{FF2B5EF4-FFF2-40B4-BE49-F238E27FC236}">
              <a16:creationId xmlns:a16="http://schemas.microsoft.com/office/drawing/2014/main" id="{B40CBA97-A18A-40C3-AFEC-81D2C8B54B78}"/>
            </a:ext>
          </a:extLst>
        </xdr:cNvPr>
        <xdr:cNvSpPr txBox="1"/>
      </xdr:nvSpPr>
      <xdr:spPr>
        <a:xfrm>
          <a:off x="6350" y="0"/>
          <a:ext cx="5041900"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p>
        <a:p>
          <a:endParaRPr lang="en-US" sz="4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M-21</a:t>
          </a:r>
          <a:b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Special Financial Assistance Paid by Plan Size</a:t>
          </a:r>
        </a:p>
        <a:p>
          <a:r>
            <a:rPr lang="en-US" sz="175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(Fiscal Year 2022)</a:t>
          </a:r>
        </a:p>
      </xdr:txBody>
    </xdr:sp>
    <xdr:clientData/>
  </xdr:twoCellAnchor>
  <xdr:twoCellAnchor>
    <xdr:from>
      <xdr:col>3</xdr:col>
      <xdr:colOff>57150</xdr:colOff>
      <xdr:row>13</xdr:row>
      <xdr:rowOff>49529</xdr:rowOff>
    </xdr:from>
    <xdr:to>
      <xdr:col>5</xdr:col>
      <xdr:colOff>0</xdr:colOff>
      <xdr:row>15</xdr:row>
      <xdr:rowOff>30479</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8C746887-68BD-4E51-AD46-9EF5A6E3EE1D}"/>
            </a:ext>
          </a:extLst>
        </xdr:cNvPr>
        <xdr:cNvSpPr/>
      </xdr:nvSpPr>
      <xdr:spPr>
        <a:xfrm>
          <a:off x="3571875" y="4126229"/>
          <a:ext cx="1962150"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pic>
      <xdr:nvPicPr>
        <xdr:cNvPr id="4" name="Picture 3">
          <a:extLst>
            <a:ext uri="{FF2B5EF4-FFF2-40B4-BE49-F238E27FC236}">
              <a16:creationId xmlns:a16="http://schemas.microsoft.com/office/drawing/2014/main" id="{ADB11ACF-B98A-4E09-AB32-E90FE04BB2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0" y="0"/>
          <a:ext cx="9182100" cy="1076325"/>
        </a:xfrm>
        <a:prstGeom prst="rect">
          <a:avLst/>
        </a:prstGeom>
        <a:effectLst>
          <a:outerShdw blurRad="50800" dist="38100" dir="5400000" algn="t" rotWithShape="0">
            <a:prstClr val="black">
              <a:alpha val="40000"/>
            </a:prstClr>
          </a:outerShdw>
        </a:effectLst>
      </xdr:spPr>
    </xdr:pic>
    <xdr:clientData/>
  </xdr:twoCellAnchor>
  <xdr:twoCellAnchor>
    <xdr:from>
      <xdr:col>0</xdr:col>
      <xdr:colOff>10160</xdr:colOff>
      <xdr:row>0</xdr:row>
      <xdr:rowOff>0</xdr:rowOff>
    </xdr:from>
    <xdr:to>
      <xdr:col>7</xdr:col>
      <xdr:colOff>9525</xdr:colOff>
      <xdr:row>1</xdr:row>
      <xdr:rowOff>58420</xdr:rowOff>
    </xdr:to>
    <xdr:sp macro="" textlink="">
      <xdr:nvSpPr>
        <xdr:cNvPr id="5" name="TextBox 4">
          <a:extLst>
            <a:ext uri="{FF2B5EF4-FFF2-40B4-BE49-F238E27FC236}">
              <a16:creationId xmlns:a16="http://schemas.microsoft.com/office/drawing/2014/main" id="{9643DB6F-50EE-4453-A40C-A336B817B36F}"/>
            </a:ext>
          </a:extLst>
        </xdr:cNvPr>
        <xdr:cNvSpPr txBox="1"/>
      </xdr:nvSpPr>
      <xdr:spPr>
        <a:xfrm>
          <a:off x="7534910" y="0"/>
          <a:ext cx="9171940" cy="1134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MULTIEMPLOYER PROGRAM</a:t>
          </a:r>
        </a:p>
        <a:p>
          <a:endPar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M-22</a:t>
          </a:r>
          <a:b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Special Financial Assistance Paid by Industry (Fiscal Year 2022)</a:t>
          </a:r>
        </a:p>
      </xdr:txBody>
    </xdr:sp>
    <xdr:clientData/>
  </xdr:twoCellAnchor>
  <xdr:twoCellAnchor>
    <xdr:from>
      <xdr:col>5</xdr:col>
      <xdr:colOff>171450</xdr:colOff>
      <xdr:row>14</xdr:row>
      <xdr:rowOff>87629</xdr:rowOff>
    </xdr:from>
    <xdr:to>
      <xdr:col>7</xdr:col>
      <xdr:colOff>15240</xdr:colOff>
      <xdr:row>16</xdr:row>
      <xdr:rowOff>68579</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17764CEE-5B88-4C63-BFD3-AB109367C792}"/>
            </a:ext>
          </a:extLst>
        </xdr:cNvPr>
        <xdr:cNvSpPr/>
      </xdr:nvSpPr>
      <xdr:spPr>
        <a:xfrm>
          <a:off x="7267575" y="4478654"/>
          <a:ext cx="2082165" cy="342900"/>
        </a:xfrm>
        <a:prstGeom prst="roundRect">
          <a:avLst/>
        </a:prstGeom>
        <a:solidFill>
          <a:schemeClr val="accent6">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7925</xdr:colOff>
      <xdr:row>0</xdr:row>
      <xdr:rowOff>0</xdr:rowOff>
    </xdr:from>
    <xdr:to>
      <xdr:col>8</xdr:col>
      <xdr:colOff>3174</xdr:colOff>
      <xdr:row>1</xdr:row>
      <xdr:rowOff>6349</xdr:rowOff>
    </xdr:to>
    <xdr:pic>
      <xdr:nvPicPr>
        <xdr:cNvPr id="2" name="Picture 1">
          <a:extLst>
            <a:ext uri="{FF2B5EF4-FFF2-40B4-BE49-F238E27FC236}">
              <a16:creationId xmlns:a16="http://schemas.microsoft.com/office/drawing/2014/main" id="{B53AC181-88DC-4BD2-BFC0-C135560B80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5" y="0"/>
          <a:ext cx="9815524" cy="1082674"/>
        </a:xfrm>
        <a:prstGeom prst="rect">
          <a:avLst/>
        </a:prstGeom>
        <a:effectLst>
          <a:outerShdw blurRad="50800" dist="38100" dir="5400000" algn="t" rotWithShape="0">
            <a:prstClr val="black">
              <a:alpha val="40000"/>
            </a:prstClr>
          </a:outerShdw>
        </a:effectLst>
      </xdr:spPr>
    </xdr:pic>
    <xdr:clientData/>
  </xdr:twoCellAnchor>
  <xdr:twoCellAnchor>
    <xdr:from>
      <xdr:col>0</xdr:col>
      <xdr:colOff>31744</xdr:colOff>
      <xdr:row>0</xdr:row>
      <xdr:rowOff>23809</xdr:rowOff>
    </xdr:from>
    <xdr:to>
      <xdr:col>8</xdr:col>
      <xdr:colOff>28575</xdr:colOff>
      <xdr:row>1</xdr:row>
      <xdr:rowOff>63500</xdr:rowOff>
    </xdr:to>
    <xdr:sp macro="" textlink="">
      <xdr:nvSpPr>
        <xdr:cNvPr id="3" name="TextBox 2">
          <a:extLst>
            <a:ext uri="{FF2B5EF4-FFF2-40B4-BE49-F238E27FC236}">
              <a16:creationId xmlns:a16="http://schemas.microsoft.com/office/drawing/2014/main" id="{A9129966-5B2B-4EF7-93CF-A57D2F69A178}"/>
            </a:ext>
          </a:extLst>
        </xdr:cNvPr>
        <xdr:cNvSpPr txBox="1"/>
      </xdr:nvSpPr>
      <xdr:spPr>
        <a:xfrm>
          <a:off x="31744" y="23809"/>
          <a:ext cx="9817106" cy="1116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SINGLE-EMPLOYER PROGRAM</a:t>
          </a:r>
        </a:p>
        <a:p>
          <a:pPr>
            <a:spcBef>
              <a:spcPts val="600"/>
            </a:spcBef>
          </a:pPr>
          <a:br>
            <a:rPr lang="en-US" sz="16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br>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Table S-7 </a:t>
          </a:r>
        </a:p>
        <a:p>
          <a:r>
            <a:rPr lang="en-US" sz="1800" b="1">
              <a:solidFill>
                <a:schemeClr val="bg1"/>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t>PBGC Claims by Fiscal Year and Claim Size (1975-2022)</a:t>
          </a:r>
        </a:p>
      </xdr:txBody>
    </xdr:sp>
    <xdr:clientData/>
  </xdr:twoCellAnchor>
  <xdr:twoCellAnchor>
    <xdr:from>
      <xdr:col>6</xdr:col>
      <xdr:colOff>292099</xdr:colOff>
      <xdr:row>32</xdr:row>
      <xdr:rowOff>50799</xdr:rowOff>
    </xdr:from>
    <xdr:to>
      <xdr:col>8</xdr:col>
      <xdr:colOff>12064</xdr:colOff>
      <xdr:row>34</xdr:row>
      <xdr:rowOff>64134</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729483B-AD46-4571-BA24-3A1A5EF0536A}"/>
            </a:ext>
          </a:extLst>
        </xdr:cNvPr>
        <xdr:cNvSpPr/>
      </xdr:nvSpPr>
      <xdr:spPr>
        <a:xfrm>
          <a:off x="7912099" y="8442324"/>
          <a:ext cx="1920240" cy="365760"/>
        </a:xfrm>
        <a:prstGeom prst="roundRect">
          <a:avLst/>
        </a:prstGeom>
        <a:solidFill>
          <a:schemeClr val="accent1">
            <a:lumMod val="40000"/>
            <a:lumOff val="60000"/>
          </a:schemeClr>
        </a:soli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Return to Data Tables Listing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bgc.gov/sites/default/files/2017-multiemployer-administrative-expense-supplement.pdf" TargetMode="External"/><Relationship Id="rId7" Type="http://schemas.openxmlformats.org/officeDocument/2006/relationships/printerSettings" Target="../printerSettings/printerSettings1.bin"/><Relationship Id="rId2" Type="http://schemas.openxmlformats.org/officeDocument/2006/relationships/hyperlink" Target="https://www.pbgc.gov/sites/default/files/2020-risk-transfer-report.pdf" TargetMode="External"/><Relationship Id="rId1" Type="http://schemas.openxmlformats.org/officeDocument/2006/relationships/hyperlink" Target="https://www.pbgc.gov/sites/default/files/2016-single-employer-guaranty-study.pdf" TargetMode="External"/><Relationship Id="rId6" Type="http://schemas.openxmlformats.org/officeDocument/2006/relationships/hyperlink" Target="https://www.pbgc.gov/prac/data-books" TargetMode="External"/><Relationship Id="rId5" Type="http://schemas.openxmlformats.org/officeDocument/2006/relationships/hyperlink" Target="https://www.pbgc.gov/sites/default/files/me-plan-provisions-study.pdf" TargetMode="External"/><Relationship Id="rId4" Type="http://schemas.openxmlformats.org/officeDocument/2006/relationships/hyperlink" Target="https://www.pbgc.gov/sites/default/files/orphan-and-inactive-participant-report-final.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pbgc.gov/prac/data-book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EC1C8-AF87-485B-9C97-2CAC97E17AEC}">
  <sheetPr>
    <tabColor theme="7" tint="0.39997558519241921"/>
  </sheetPr>
  <dimension ref="A1:XFD114"/>
  <sheetViews>
    <sheetView showGridLines="0" tabSelected="1" zoomScaleNormal="100" zoomScaleSheetLayoutView="100" workbookViewId="0">
      <pane ySplit="2" topLeftCell="A3" activePane="bottomLeft" state="frozen"/>
      <selection activeCell="B4" sqref="B4"/>
      <selection pane="bottomLeft" activeCell="A3" sqref="A3"/>
    </sheetView>
  </sheetViews>
  <sheetFormatPr defaultColWidth="8.7109375" defaultRowHeight="12.75"/>
  <cols>
    <col min="1" max="1" width="6.28515625" style="1546" customWidth="1"/>
    <col min="2" max="2" width="106.7109375" style="1" customWidth="1"/>
    <col min="3" max="16384" width="8.7109375" style="1"/>
  </cols>
  <sheetData>
    <row r="1" spans="1:2" ht="21" thickBot="1">
      <c r="A1" s="1584" t="s">
        <v>1058</v>
      </c>
      <c r="B1" s="1585"/>
    </row>
    <row r="2" spans="1:2" ht="13.5" thickBot="1">
      <c r="A2" s="1586" t="s">
        <v>465</v>
      </c>
      <c r="B2" s="1587"/>
    </row>
    <row r="3" spans="1:2" ht="9.9499999999999993" customHeight="1">
      <c r="A3" s="2030" t="s">
        <v>0</v>
      </c>
      <c r="B3" s="9"/>
    </row>
    <row r="4" spans="1:2" s="11" customFormat="1" ht="15" customHeight="1">
      <c r="A4" s="828" t="s">
        <v>1</v>
      </c>
      <c r="B4" s="803"/>
    </row>
    <row r="5" spans="1:2" s="11" customFormat="1" ht="15" customHeight="1">
      <c r="A5" s="2031" t="s">
        <v>19</v>
      </c>
      <c r="B5" s="1545"/>
    </row>
    <row r="6" spans="1:2" s="11" customFormat="1" ht="15" customHeight="1">
      <c r="A6" s="1545" t="s">
        <v>466</v>
      </c>
      <c r="B6" s="754"/>
    </row>
    <row r="7" spans="1:2" ht="9.9499999999999993" customHeight="1">
      <c r="A7" s="2" t="s">
        <v>0</v>
      </c>
      <c r="B7" s="3"/>
    </row>
    <row r="8" spans="1:2" ht="15.75">
      <c r="A8" s="1588" t="s">
        <v>448</v>
      </c>
      <c r="B8" s="1589"/>
    </row>
    <row r="9" spans="1:2" ht="9.9499999999999993" customHeight="1">
      <c r="A9" s="2" t="s">
        <v>0</v>
      </c>
      <c r="B9" s="4"/>
    </row>
    <row r="10" spans="1:2" s="11" customFormat="1" ht="15" customHeight="1">
      <c r="A10" s="828" t="s">
        <v>459</v>
      </c>
    </row>
    <row r="11" spans="1:2" s="11" customFormat="1" ht="15" customHeight="1">
      <c r="A11" s="828" t="s">
        <v>460</v>
      </c>
    </row>
    <row r="12" spans="1:2" s="11" customFormat="1" ht="15" customHeight="1">
      <c r="A12" s="828" t="s">
        <v>919</v>
      </c>
    </row>
    <row r="13" spans="1:2" s="11" customFormat="1" ht="15" customHeight="1">
      <c r="A13" s="828" t="s">
        <v>461</v>
      </c>
    </row>
    <row r="14" spans="1:2" s="11" customFormat="1" ht="15" customHeight="1">
      <c r="A14" s="828" t="s">
        <v>462</v>
      </c>
    </row>
    <row r="15" spans="1:2" ht="9.9499999999999993" customHeight="1">
      <c r="A15" s="368"/>
    </row>
    <row r="16" spans="1:2" ht="15.75">
      <c r="A16" s="1588" t="s">
        <v>2</v>
      </c>
      <c r="B16" s="1589"/>
    </row>
    <row r="17" spans="1:2" ht="9.9499999999999993" customHeight="1">
      <c r="A17" s="2"/>
      <c r="B17" s="4"/>
    </row>
    <row r="18" spans="1:2" s="24" customFormat="1" ht="20.100000000000001" customHeight="1">
      <c r="A18" s="22" t="s">
        <v>3</v>
      </c>
      <c r="B18" s="23"/>
    </row>
    <row r="19" spans="1:2" s="11" customFormat="1" ht="15" customHeight="1">
      <c r="A19" s="828" t="s">
        <v>863</v>
      </c>
      <c r="B19" s="828"/>
    </row>
    <row r="20" spans="1:2" s="11" customFormat="1" ht="15" customHeight="1">
      <c r="A20" s="828" t="s">
        <v>864</v>
      </c>
      <c r="B20" s="828"/>
    </row>
    <row r="21" spans="1:2" s="24" customFormat="1" ht="20.100000000000001" customHeight="1">
      <c r="A21" s="22" t="s">
        <v>4</v>
      </c>
      <c r="B21" s="22"/>
    </row>
    <row r="22" spans="1:2" s="11" customFormat="1" ht="15" customHeight="1">
      <c r="A22" s="828" t="s">
        <v>879</v>
      </c>
      <c r="B22" s="828"/>
    </row>
    <row r="23" spans="1:2" s="11" customFormat="1" ht="15" customHeight="1">
      <c r="A23" s="828" t="s">
        <v>880</v>
      </c>
      <c r="B23" s="828"/>
    </row>
    <row r="24" spans="1:2" s="11" customFormat="1" ht="15" customHeight="1">
      <c r="A24" s="828" t="s">
        <v>881</v>
      </c>
      <c r="B24" s="828"/>
    </row>
    <row r="25" spans="1:2" s="11" customFormat="1" ht="15" customHeight="1">
      <c r="A25" s="828" t="s">
        <v>882</v>
      </c>
      <c r="B25" s="828"/>
    </row>
    <row r="26" spans="1:2" s="11" customFormat="1" ht="15" customHeight="1">
      <c r="A26" s="828" t="s">
        <v>883</v>
      </c>
      <c r="B26" s="828"/>
    </row>
    <row r="27" spans="1:2" s="11" customFormat="1" ht="15" customHeight="1">
      <c r="A27" s="828" t="s">
        <v>884</v>
      </c>
      <c r="B27" s="828"/>
    </row>
    <row r="28" spans="1:2" s="11" customFormat="1" ht="15" customHeight="1">
      <c r="A28" s="828" t="s">
        <v>885</v>
      </c>
      <c r="B28" s="828"/>
    </row>
    <row r="29" spans="1:2" s="11" customFormat="1" ht="15" customHeight="1">
      <c r="A29" s="828" t="s">
        <v>886</v>
      </c>
      <c r="B29" s="828"/>
    </row>
    <row r="30" spans="1:2" s="11" customFormat="1" ht="15" customHeight="1">
      <c r="A30" s="828" t="s">
        <v>1047</v>
      </c>
      <c r="B30" s="828"/>
    </row>
    <row r="31" spans="1:2" s="11" customFormat="1" ht="15" customHeight="1">
      <c r="A31" s="828" t="s">
        <v>887</v>
      </c>
      <c r="B31" s="828"/>
    </row>
    <row r="32" spans="1:2" s="11" customFormat="1" ht="15" customHeight="1">
      <c r="A32" s="828" t="s">
        <v>888</v>
      </c>
      <c r="B32" s="828"/>
    </row>
    <row r="33" spans="1:2" s="11" customFormat="1" ht="15" customHeight="1">
      <c r="A33" s="828" t="s">
        <v>889</v>
      </c>
      <c r="B33" s="828"/>
    </row>
    <row r="34" spans="1:2" s="11" customFormat="1" ht="15" customHeight="1">
      <c r="A34" s="828" t="s">
        <v>890</v>
      </c>
      <c r="B34" s="828"/>
    </row>
    <row r="35" spans="1:2" s="11" customFormat="1" ht="15" customHeight="1">
      <c r="A35" s="828" t="s">
        <v>891</v>
      </c>
      <c r="B35" s="828"/>
    </row>
    <row r="36" spans="1:2" s="11" customFormat="1" ht="15" customHeight="1">
      <c r="A36" s="828" t="s">
        <v>892</v>
      </c>
      <c r="B36" s="828"/>
    </row>
    <row r="37" spans="1:2" s="11" customFormat="1" ht="15" customHeight="1">
      <c r="A37" s="828" t="s">
        <v>893</v>
      </c>
      <c r="B37" s="828"/>
    </row>
    <row r="38" spans="1:2" s="11" customFormat="1" ht="15" customHeight="1">
      <c r="A38" s="828" t="s">
        <v>894</v>
      </c>
      <c r="B38" s="828"/>
    </row>
    <row r="39" spans="1:2" s="24" customFormat="1" ht="20.100000000000001" customHeight="1">
      <c r="A39" s="22" t="s">
        <v>449</v>
      </c>
      <c r="B39" s="23"/>
    </row>
    <row r="40" spans="1:2" s="11" customFormat="1" ht="15" customHeight="1">
      <c r="A40" s="828" t="s">
        <v>895</v>
      </c>
      <c r="B40" s="828"/>
    </row>
    <row r="41" spans="1:2" s="11" customFormat="1" ht="15" customHeight="1">
      <c r="A41" s="828" t="s">
        <v>897</v>
      </c>
      <c r="B41" s="828"/>
    </row>
    <row r="42" spans="1:2" s="11" customFormat="1" ht="15" customHeight="1">
      <c r="A42" s="828" t="s">
        <v>902</v>
      </c>
      <c r="B42" s="828"/>
    </row>
    <row r="43" spans="1:2" s="11" customFormat="1" ht="15" customHeight="1">
      <c r="A43" s="828" t="s">
        <v>903</v>
      </c>
      <c r="B43" s="828"/>
    </row>
    <row r="44" spans="1:2" s="11" customFormat="1" ht="15" customHeight="1">
      <c r="A44" s="828" t="s">
        <v>904</v>
      </c>
      <c r="B44" s="828"/>
    </row>
    <row r="45" spans="1:2" s="11" customFormat="1" ht="15" customHeight="1">
      <c r="A45" s="828" t="s">
        <v>905</v>
      </c>
      <c r="B45" s="828"/>
    </row>
    <row r="46" spans="1:2" s="11" customFormat="1" ht="15" customHeight="1">
      <c r="A46" s="828" t="s">
        <v>909</v>
      </c>
      <c r="B46" s="828"/>
    </row>
    <row r="47" spans="1:2" s="11" customFormat="1" ht="15" customHeight="1">
      <c r="A47" s="828" t="s">
        <v>906</v>
      </c>
      <c r="B47" s="828"/>
    </row>
    <row r="48" spans="1:2" s="11" customFormat="1" ht="15" customHeight="1">
      <c r="A48" s="828" t="s">
        <v>907</v>
      </c>
      <c r="B48" s="828"/>
    </row>
    <row r="49" spans="1:4" s="11" customFormat="1" ht="15" customHeight="1">
      <c r="A49" s="828" t="s">
        <v>908</v>
      </c>
      <c r="B49" s="828"/>
    </row>
    <row r="50" spans="1:4" s="24" customFormat="1" ht="20.100000000000001" customHeight="1">
      <c r="A50" s="22" t="s">
        <v>21</v>
      </c>
      <c r="B50" s="23"/>
    </row>
    <row r="51" spans="1:4" s="11" customFormat="1" ht="15" customHeight="1">
      <c r="A51" s="828" t="s">
        <v>920</v>
      </c>
      <c r="B51" s="1844"/>
    </row>
    <row r="52" spans="1:4" s="11" customFormat="1" ht="15" customHeight="1">
      <c r="A52" s="828" t="s">
        <v>921</v>
      </c>
      <c r="B52" s="1843"/>
    </row>
    <row r="53" spans="1:4" s="11" customFormat="1" ht="15" customHeight="1">
      <c r="A53" s="828" t="s">
        <v>922</v>
      </c>
      <c r="B53" s="1843"/>
    </row>
    <row r="54" spans="1:4" s="11" customFormat="1" ht="15" customHeight="1">
      <c r="A54" s="828" t="s">
        <v>923</v>
      </c>
      <c r="B54" s="1843"/>
    </row>
    <row r="55" spans="1:4" s="11" customFormat="1" ht="15" customHeight="1">
      <c r="A55" s="828" t="s">
        <v>924</v>
      </c>
      <c r="B55" s="1843"/>
    </row>
    <row r="56" spans="1:4" s="11" customFormat="1" ht="15" customHeight="1">
      <c r="A56" s="828" t="s">
        <v>925</v>
      </c>
      <c r="B56" s="1843"/>
    </row>
    <row r="57" spans="1:4" s="11" customFormat="1" ht="15" customHeight="1">
      <c r="A57" s="828" t="s">
        <v>926</v>
      </c>
      <c r="B57" s="1843"/>
    </row>
    <row r="58" spans="1:4" s="11" customFormat="1" ht="15" customHeight="1">
      <c r="A58" s="828" t="s">
        <v>927</v>
      </c>
      <c r="B58" s="1843"/>
    </row>
    <row r="59" spans="1:4" s="24" customFormat="1" ht="20.100000000000001" customHeight="1">
      <c r="A59" s="22" t="s">
        <v>1067</v>
      </c>
      <c r="B59" s="23"/>
    </row>
    <row r="60" spans="1:4" s="11" customFormat="1" ht="15" customHeight="1">
      <c r="A60" s="828" t="s">
        <v>1035</v>
      </c>
      <c r="B60" s="1845"/>
      <c r="C60" s="2056"/>
      <c r="D60" s="2056"/>
    </row>
    <row r="61" spans="1:4" s="11" customFormat="1" ht="15" customHeight="1">
      <c r="A61" s="828" t="s">
        <v>1046</v>
      </c>
      <c r="B61" s="1845"/>
      <c r="C61" s="2056"/>
      <c r="D61" s="2056"/>
    </row>
    <row r="62" spans="1:4" s="11" customFormat="1" ht="15" customHeight="1">
      <c r="A62" s="828" t="s">
        <v>928</v>
      </c>
      <c r="B62" s="1845"/>
      <c r="C62" s="2056"/>
      <c r="D62" s="2056"/>
    </row>
    <row r="63" spans="1:4" s="11" customFormat="1" ht="15" customHeight="1">
      <c r="A63" s="828" t="s">
        <v>1036</v>
      </c>
      <c r="B63" s="1845"/>
      <c r="C63" s="2056"/>
      <c r="D63" s="2056"/>
    </row>
    <row r="64" spans="1:4" s="11" customFormat="1" ht="15" customHeight="1">
      <c r="A64" s="828" t="s">
        <v>1037</v>
      </c>
      <c r="B64" s="1845"/>
      <c r="C64" s="2056"/>
      <c r="D64" s="2056"/>
    </row>
    <row r="65" spans="1:4" s="11" customFormat="1" ht="15" customHeight="1">
      <c r="A65" s="828" t="s">
        <v>1038</v>
      </c>
      <c r="B65" s="1845"/>
      <c r="C65" s="2056"/>
      <c r="D65" s="2056"/>
    </row>
    <row r="66" spans="1:4" ht="20.100000000000001" customHeight="1">
      <c r="A66" s="22" t="s">
        <v>1068</v>
      </c>
      <c r="B66" s="23"/>
    </row>
    <row r="67" spans="1:4" s="11" customFormat="1" ht="15" customHeight="1">
      <c r="A67" s="828" t="s">
        <v>929</v>
      </c>
      <c r="B67" s="1845"/>
      <c r="C67" s="2056"/>
      <c r="D67" s="2056"/>
    </row>
    <row r="68" spans="1:4" s="11" customFormat="1" ht="15" customHeight="1">
      <c r="A68" s="828" t="s">
        <v>930</v>
      </c>
      <c r="B68" s="1845"/>
      <c r="C68" s="2056"/>
      <c r="D68" s="2056"/>
    </row>
    <row r="69" spans="1:4" s="11" customFormat="1" ht="15" customHeight="1">
      <c r="A69" s="828" t="s">
        <v>931</v>
      </c>
      <c r="B69" s="1845"/>
      <c r="C69" s="2056"/>
      <c r="D69" s="2056"/>
    </row>
    <row r="70" spans="1:4" s="11" customFormat="1" ht="15" customHeight="1">
      <c r="A70" s="828" t="s">
        <v>932</v>
      </c>
      <c r="B70" s="1845"/>
      <c r="C70" s="2056"/>
      <c r="D70" s="2056"/>
    </row>
    <row r="71" spans="1:4" s="11" customFormat="1" ht="15" customHeight="1">
      <c r="A71" s="828" t="s">
        <v>933</v>
      </c>
      <c r="B71" s="1845"/>
      <c r="C71" s="2056"/>
      <c r="D71" s="2056"/>
    </row>
    <row r="72" spans="1:4" s="11" customFormat="1" ht="15" customHeight="1">
      <c r="A72" s="828" t="s">
        <v>934</v>
      </c>
      <c r="B72" s="1845"/>
      <c r="C72" s="2056"/>
      <c r="D72" s="2056"/>
    </row>
    <row r="73" spans="1:4" s="11" customFormat="1" ht="15" customHeight="1">
      <c r="A73" s="828" t="s">
        <v>935</v>
      </c>
      <c r="B73" s="1845"/>
      <c r="C73" s="2056"/>
      <c r="D73" s="2056"/>
    </row>
    <row r="74" spans="1:4" s="11" customFormat="1" ht="15" customHeight="1">
      <c r="A74" s="828" t="s">
        <v>936</v>
      </c>
      <c r="B74" s="1845"/>
      <c r="C74" s="2056"/>
      <c r="D74" s="2056"/>
    </row>
    <row r="75" spans="1:4" ht="20.100000000000001" customHeight="1">
      <c r="A75" s="22" t="s">
        <v>1069</v>
      </c>
      <c r="B75" s="23"/>
    </row>
    <row r="76" spans="1:4" s="11" customFormat="1" ht="15" customHeight="1">
      <c r="A76" s="828" t="s">
        <v>1016</v>
      </c>
      <c r="B76" s="1843"/>
    </row>
    <row r="77" spans="1:4" s="11" customFormat="1" ht="15" customHeight="1">
      <c r="A77" s="828" t="s">
        <v>1048</v>
      </c>
      <c r="B77" s="1843"/>
    </row>
    <row r="78" spans="1:4" ht="20.100000000000001" customHeight="1">
      <c r="A78" s="22" t="s">
        <v>1059</v>
      </c>
      <c r="B78" s="23"/>
    </row>
    <row r="79" spans="1:4" s="11" customFormat="1" ht="15" customHeight="1">
      <c r="A79" s="828" t="s">
        <v>937</v>
      </c>
      <c r="B79" s="1843"/>
    </row>
    <row r="80" spans="1:4" s="11" customFormat="1" ht="15" customHeight="1">
      <c r="A80" s="828" t="s">
        <v>1017</v>
      </c>
      <c r="B80" s="1843"/>
    </row>
    <row r="81" spans="1:16384" s="11" customFormat="1" ht="30" customHeight="1">
      <c r="A81" s="2055" t="s">
        <v>1018</v>
      </c>
      <c r="B81" s="2055"/>
    </row>
    <row r="82" spans="1:16384" s="11" customFormat="1" ht="30" customHeight="1">
      <c r="A82" s="2055" t="s">
        <v>1020</v>
      </c>
      <c r="B82" s="2055"/>
    </row>
    <row r="83" spans="1:16384" s="11" customFormat="1" ht="15" customHeight="1">
      <c r="A83" s="828" t="s">
        <v>1019</v>
      </c>
      <c r="B83" s="1843"/>
    </row>
    <row r="84" spans="1:16384" s="11" customFormat="1" ht="15" customHeight="1">
      <c r="A84" s="828" t="s">
        <v>938</v>
      </c>
      <c r="B84" s="1843"/>
    </row>
    <row r="85" spans="1:16384" s="1" customFormat="1" ht="9.9499999999999993" customHeight="1"/>
    <row r="86" spans="1:16384" s="1" customFormat="1" ht="15.75">
      <c r="A86" s="1588" t="s">
        <v>5</v>
      </c>
      <c r="B86" s="1589"/>
    </row>
    <row r="87" spans="1:16384" s="1" customFormat="1" ht="9.9499999999999993" customHeight="1">
      <c r="A87" s="4" t="s">
        <v>0</v>
      </c>
      <c r="B87" s="4"/>
    </row>
    <row r="88" spans="1:16384" s="1" customFormat="1" ht="20.100000000000001" customHeight="1">
      <c r="A88" s="22" t="s">
        <v>3</v>
      </c>
      <c r="B88" s="23"/>
    </row>
    <row r="89" spans="1:16384" s="11" customFormat="1" ht="15" customHeight="1">
      <c r="A89" s="828" t="s">
        <v>896</v>
      </c>
      <c r="B89" s="828"/>
    </row>
    <row r="90" spans="1:16384" s="11" customFormat="1" ht="15" customHeight="1">
      <c r="A90" s="828" t="s">
        <v>939</v>
      </c>
      <c r="B90" s="828"/>
      <c r="C90" s="2055"/>
      <c r="D90" s="2055"/>
      <c r="E90" s="2055"/>
      <c r="F90" s="2055"/>
      <c r="G90" s="2055"/>
      <c r="H90" s="2055"/>
      <c r="I90" s="2055"/>
      <c r="J90" s="2055"/>
      <c r="K90" s="2055"/>
      <c r="L90" s="2055"/>
      <c r="M90" s="2055"/>
      <c r="N90" s="2055"/>
      <c r="O90" s="2055"/>
      <c r="P90" s="2055"/>
      <c r="Q90" s="2055"/>
      <c r="R90" s="2055"/>
      <c r="S90" s="2055"/>
      <c r="T90" s="2055"/>
      <c r="U90" s="2055"/>
      <c r="V90" s="2055"/>
      <c r="W90" s="2055"/>
      <c r="X90" s="2055"/>
      <c r="Y90" s="2055"/>
      <c r="Z90" s="2055"/>
      <c r="AA90" s="2055"/>
      <c r="AB90" s="2055"/>
      <c r="AC90" s="2055"/>
      <c r="AD90" s="2055"/>
      <c r="AE90" s="2055"/>
      <c r="AF90" s="2055"/>
      <c r="AG90" s="2055"/>
      <c r="AH90" s="2055"/>
      <c r="AI90" s="2055"/>
      <c r="AJ90" s="2055"/>
      <c r="AK90" s="2055"/>
      <c r="AL90" s="2055"/>
      <c r="AM90" s="2055"/>
      <c r="AN90" s="2055"/>
      <c r="AO90" s="2055"/>
      <c r="AP90" s="2055"/>
      <c r="AQ90" s="2055"/>
      <c r="AR90" s="2055"/>
      <c r="AS90" s="2055"/>
      <c r="AT90" s="2055"/>
      <c r="AU90" s="2055"/>
      <c r="AV90" s="2055"/>
      <c r="AW90" s="2055"/>
      <c r="AX90" s="2055"/>
      <c r="AY90" s="2055"/>
      <c r="AZ90" s="2055"/>
      <c r="BA90" s="2055"/>
      <c r="BB90" s="2055"/>
      <c r="BC90" s="2055"/>
      <c r="BD90" s="2055"/>
      <c r="BE90" s="2055"/>
      <c r="BF90" s="2055"/>
      <c r="BG90" s="2055"/>
      <c r="BH90" s="2055"/>
      <c r="BI90" s="2055"/>
      <c r="BJ90" s="2055"/>
      <c r="BK90" s="2055"/>
      <c r="BL90" s="2055"/>
      <c r="BM90" s="2055"/>
      <c r="BN90" s="2055"/>
      <c r="BO90" s="2055"/>
      <c r="BP90" s="2055"/>
      <c r="BQ90" s="2055"/>
      <c r="BR90" s="2055"/>
      <c r="BS90" s="2055"/>
      <c r="BT90" s="2055"/>
      <c r="BU90" s="2055"/>
      <c r="BV90" s="2055"/>
      <c r="BW90" s="2055"/>
      <c r="BX90" s="2055"/>
      <c r="BY90" s="2055"/>
      <c r="BZ90" s="2055"/>
      <c r="CA90" s="2055"/>
      <c r="CB90" s="2055"/>
      <c r="CC90" s="2055"/>
      <c r="CD90" s="2055"/>
      <c r="CE90" s="2055"/>
      <c r="CF90" s="2055"/>
      <c r="CG90" s="2055"/>
      <c r="CH90" s="2055"/>
      <c r="CI90" s="2055"/>
      <c r="CJ90" s="2055"/>
      <c r="CK90" s="2055"/>
      <c r="CL90" s="2055"/>
      <c r="CM90" s="2055"/>
      <c r="CN90" s="2055"/>
      <c r="CO90" s="2055"/>
      <c r="CP90" s="2055"/>
      <c r="CQ90" s="2055"/>
      <c r="CR90" s="2055"/>
      <c r="CS90" s="2055"/>
      <c r="CT90" s="2055"/>
      <c r="CU90" s="2055"/>
      <c r="CV90" s="2055"/>
      <c r="CW90" s="2055"/>
      <c r="CX90" s="2055"/>
      <c r="CY90" s="2055"/>
      <c r="CZ90" s="2055"/>
      <c r="DA90" s="2055"/>
      <c r="DB90" s="2055"/>
      <c r="DC90" s="2055"/>
      <c r="DD90" s="2055"/>
      <c r="DE90" s="2055"/>
      <c r="DF90" s="2055"/>
      <c r="DG90" s="2055"/>
      <c r="DH90" s="2055"/>
      <c r="DI90" s="2055"/>
      <c r="DJ90" s="2055"/>
      <c r="DK90" s="2055"/>
      <c r="DL90" s="2055"/>
      <c r="DM90" s="2055"/>
      <c r="DN90" s="2055"/>
      <c r="DO90" s="2055"/>
      <c r="DP90" s="2055"/>
      <c r="DQ90" s="2055"/>
      <c r="DR90" s="2055"/>
      <c r="DS90" s="2055"/>
      <c r="DT90" s="2055"/>
      <c r="DU90" s="2055"/>
      <c r="DV90" s="2055"/>
      <c r="DW90" s="2055"/>
      <c r="DX90" s="2055"/>
      <c r="DY90" s="2055"/>
      <c r="DZ90" s="2055"/>
      <c r="EA90" s="2055"/>
      <c r="EB90" s="2055"/>
      <c r="EC90" s="2055"/>
      <c r="ED90" s="2055"/>
      <c r="EE90" s="2055"/>
      <c r="EF90" s="2055"/>
      <c r="EG90" s="2055"/>
      <c r="EH90" s="2055"/>
      <c r="EI90" s="2055"/>
      <c r="EJ90" s="2055"/>
      <c r="EK90" s="2055"/>
      <c r="EL90" s="2055"/>
      <c r="EM90" s="2055"/>
      <c r="EN90" s="2055"/>
      <c r="EO90" s="2055"/>
      <c r="EP90" s="2055"/>
      <c r="EQ90" s="2055"/>
      <c r="ER90" s="2055"/>
      <c r="ES90" s="2055"/>
      <c r="ET90" s="2055"/>
      <c r="EU90" s="2055"/>
      <c r="EV90" s="2055"/>
      <c r="EW90" s="2055"/>
      <c r="EX90" s="2055"/>
      <c r="EY90" s="2055"/>
      <c r="EZ90" s="2055"/>
      <c r="FA90" s="2055"/>
      <c r="FB90" s="2055"/>
      <c r="FC90" s="2055"/>
      <c r="FD90" s="2055"/>
      <c r="FE90" s="2055"/>
      <c r="FF90" s="2055"/>
      <c r="FG90" s="2055"/>
      <c r="FH90" s="2055"/>
      <c r="FI90" s="2055"/>
      <c r="FJ90" s="2055"/>
      <c r="FK90" s="2055"/>
      <c r="FL90" s="2055"/>
      <c r="FM90" s="2055"/>
      <c r="FN90" s="2055"/>
      <c r="FO90" s="2055"/>
      <c r="FP90" s="2055"/>
      <c r="FQ90" s="2055"/>
      <c r="FR90" s="2055"/>
      <c r="FS90" s="2055"/>
      <c r="FT90" s="2055"/>
      <c r="FU90" s="2055"/>
      <c r="FV90" s="2055"/>
      <c r="FW90" s="2055"/>
      <c r="FX90" s="2055"/>
      <c r="FY90" s="2055"/>
      <c r="FZ90" s="2055"/>
      <c r="GA90" s="2055"/>
      <c r="GB90" s="2055"/>
      <c r="GC90" s="2055"/>
      <c r="GD90" s="2055"/>
      <c r="GE90" s="2055"/>
      <c r="GF90" s="2055"/>
      <c r="GG90" s="2055"/>
      <c r="GH90" s="2055"/>
      <c r="GI90" s="2055"/>
      <c r="GJ90" s="2055"/>
      <c r="GK90" s="2055"/>
      <c r="GL90" s="2055"/>
      <c r="GM90" s="2055"/>
      <c r="GN90" s="2055"/>
      <c r="GO90" s="2055"/>
      <c r="GP90" s="2055"/>
      <c r="GQ90" s="2055"/>
      <c r="GR90" s="2055"/>
      <c r="GS90" s="2055"/>
      <c r="GT90" s="2055"/>
      <c r="GU90" s="2055"/>
      <c r="GV90" s="2055"/>
      <c r="GW90" s="2055"/>
      <c r="GX90" s="2055"/>
      <c r="GY90" s="2055"/>
      <c r="GZ90" s="2055"/>
      <c r="HA90" s="2055"/>
      <c r="HB90" s="2055"/>
      <c r="HC90" s="2055"/>
      <c r="HD90" s="2055"/>
      <c r="HE90" s="2055"/>
      <c r="HF90" s="2055"/>
      <c r="HG90" s="2055"/>
      <c r="HH90" s="2055"/>
      <c r="HI90" s="2055"/>
      <c r="HJ90" s="2055"/>
      <c r="HK90" s="2055"/>
      <c r="HL90" s="2055"/>
      <c r="HM90" s="2055"/>
      <c r="HN90" s="2055"/>
      <c r="HO90" s="2055"/>
      <c r="HP90" s="2055"/>
      <c r="HQ90" s="2055"/>
      <c r="HR90" s="2055"/>
      <c r="HS90" s="2055"/>
      <c r="HT90" s="2055"/>
      <c r="HU90" s="2055"/>
      <c r="HV90" s="2055"/>
      <c r="HW90" s="2055"/>
      <c r="HX90" s="2055"/>
      <c r="HY90" s="2055"/>
      <c r="HZ90" s="2055"/>
      <c r="IA90" s="2055"/>
      <c r="IB90" s="2055"/>
      <c r="IC90" s="2055"/>
      <c r="ID90" s="2055"/>
      <c r="IE90" s="2055"/>
      <c r="IF90" s="2055"/>
      <c r="IG90" s="2055"/>
      <c r="IH90" s="2055"/>
      <c r="II90" s="2055"/>
      <c r="IJ90" s="2055"/>
      <c r="IK90" s="2055"/>
      <c r="IL90" s="2055"/>
      <c r="IM90" s="2055"/>
      <c r="IN90" s="2055"/>
      <c r="IO90" s="2055"/>
      <c r="IP90" s="2055"/>
      <c r="IQ90" s="2055"/>
      <c r="IR90" s="2055"/>
      <c r="IS90" s="2055"/>
      <c r="IT90" s="2055"/>
      <c r="IU90" s="2055"/>
      <c r="IV90" s="2055"/>
      <c r="IW90" s="2055"/>
      <c r="IX90" s="2055"/>
      <c r="IY90" s="2055"/>
      <c r="IZ90" s="2055"/>
      <c r="JA90" s="2055"/>
      <c r="JB90" s="2055"/>
      <c r="JC90" s="2055"/>
      <c r="JD90" s="2055"/>
      <c r="JE90" s="2055"/>
      <c r="JF90" s="2055"/>
      <c r="JG90" s="2055"/>
      <c r="JH90" s="2055"/>
      <c r="JI90" s="2055"/>
      <c r="JJ90" s="2055"/>
      <c r="JK90" s="2055"/>
      <c r="JL90" s="2055"/>
      <c r="JM90" s="2055"/>
      <c r="JN90" s="2055"/>
      <c r="JO90" s="2055"/>
      <c r="JP90" s="2055"/>
      <c r="JQ90" s="2055"/>
      <c r="JR90" s="2055"/>
      <c r="JS90" s="2055"/>
      <c r="JT90" s="2055"/>
      <c r="JU90" s="2055"/>
      <c r="JV90" s="2055"/>
      <c r="JW90" s="2055"/>
      <c r="JX90" s="2055"/>
      <c r="JY90" s="2055"/>
      <c r="JZ90" s="2055"/>
      <c r="KA90" s="2055"/>
      <c r="KB90" s="2055"/>
      <c r="KC90" s="2055"/>
      <c r="KD90" s="2055"/>
      <c r="KE90" s="2055"/>
      <c r="KF90" s="2055"/>
      <c r="KG90" s="2055"/>
      <c r="KH90" s="2055"/>
      <c r="KI90" s="2055"/>
      <c r="KJ90" s="2055"/>
      <c r="KK90" s="2055"/>
      <c r="KL90" s="2055"/>
      <c r="KM90" s="2055"/>
      <c r="KN90" s="2055"/>
      <c r="KO90" s="2055"/>
      <c r="KP90" s="2055"/>
      <c r="KQ90" s="2055"/>
      <c r="KR90" s="2055"/>
      <c r="KS90" s="2055"/>
      <c r="KT90" s="2055"/>
      <c r="KU90" s="2055"/>
      <c r="KV90" s="2055"/>
      <c r="KW90" s="2055"/>
      <c r="KX90" s="2055"/>
      <c r="KY90" s="2055"/>
      <c r="KZ90" s="2055"/>
      <c r="LA90" s="2055"/>
      <c r="LB90" s="2055"/>
      <c r="LC90" s="2055"/>
      <c r="LD90" s="2055"/>
      <c r="LE90" s="2055"/>
      <c r="LF90" s="2055"/>
      <c r="LG90" s="2055"/>
      <c r="LH90" s="2055"/>
      <c r="LI90" s="2055"/>
      <c r="LJ90" s="2055"/>
      <c r="LK90" s="2055"/>
      <c r="LL90" s="2055"/>
      <c r="LM90" s="2055"/>
      <c r="LN90" s="2055"/>
      <c r="LO90" s="2055"/>
      <c r="LP90" s="2055"/>
      <c r="LQ90" s="2055"/>
      <c r="LR90" s="2055"/>
      <c r="LS90" s="2055"/>
      <c r="LT90" s="2055"/>
      <c r="LU90" s="2055"/>
      <c r="LV90" s="2055"/>
      <c r="LW90" s="2055"/>
      <c r="LX90" s="2055"/>
      <c r="LY90" s="2055"/>
      <c r="LZ90" s="2055"/>
      <c r="MA90" s="2055"/>
      <c r="MB90" s="2055"/>
      <c r="MC90" s="2055"/>
      <c r="MD90" s="2055"/>
      <c r="ME90" s="2055"/>
      <c r="MF90" s="2055"/>
      <c r="MG90" s="2055"/>
      <c r="MH90" s="2055"/>
      <c r="MI90" s="2055"/>
      <c r="MJ90" s="2055"/>
      <c r="MK90" s="2055"/>
      <c r="ML90" s="2055"/>
      <c r="MM90" s="2055"/>
      <c r="MN90" s="2055"/>
      <c r="MO90" s="2055"/>
      <c r="MP90" s="2055"/>
      <c r="MQ90" s="2055"/>
      <c r="MR90" s="2055"/>
      <c r="MS90" s="2055"/>
      <c r="MT90" s="2055"/>
      <c r="MU90" s="2055"/>
      <c r="MV90" s="2055"/>
      <c r="MW90" s="2055"/>
      <c r="MX90" s="2055"/>
      <c r="MY90" s="2055"/>
      <c r="MZ90" s="2055"/>
      <c r="NA90" s="2055"/>
      <c r="NB90" s="2055"/>
      <c r="NC90" s="2055"/>
      <c r="ND90" s="2055"/>
      <c r="NE90" s="2055"/>
      <c r="NF90" s="2055"/>
      <c r="NG90" s="2055"/>
      <c r="NH90" s="2055"/>
      <c r="NI90" s="2055"/>
      <c r="NJ90" s="2055"/>
      <c r="NK90" s="2055"/>
      <c r="NL90" s="2055"/>
      <c r="NM90" s="2055"/>
      <c r="NN90" s="2055"/>
      <c r="NO90" s="2055"/>
      <c r="NP90" s="2055"/>
      <c r="NQ90" s="2055"/>
      <c r="NR90" s="2055"/>
      <c r="NS90" s="2055"/>
      <c r="NT90" s="2055"/>
      <c r="NU90" s="2055"/>
      <c r="NV90" s="2055"/>
      <c r="NW90" s="2055"/>
      <c r="NX90" s="2055"/>
      <c r="NY90" s="2055"/>
      <c r="NZ90" s="2055"/>
      <c r="OA90" s="2055"/>
      <c r="OB90" s="2055"/>
      <c r="OC90" s="2055"/>
      <c r="OD90" s="2055"/>
      <c r="OE90" s="2055"/>
      <c r="OF90" s="2055"/>
      <c r="OG90" s="2055"/>
      <c r="OH90" s="2055"/>
      <c r="OI90" s="2055"/>
      <c r="OJ90" s="2055"/>
      <c r="OK90" s="2055"/>
      <c r="OL90" s="2055"/>
      <c r="OM90" s="2055"/>
      <c r="ON90" s="2055"/>
      <c r="OO90" s="2055"/>
      <c r="OP90" s="2055"/>
      <c r="OQ90" s="2055"/>
      <c r="OR90" s="2055"/>
      <c r="OS90" s="2055"/>
      <c r="OT90" s="2055"/>
      <c r="OU90" s="2055"/>
      <c r="OV90" s="2055"/>
      <c r="OW90" s="2055"/>
      <c r="OX90" s="2055"/>
      <c r="OY90" s="2055"/>
      <c r="OZ90" s="2055"/>
      <c r="PA90" s="2055"/>
      <c r="PB90" s="2055"/>
      <c r="PC90" s="2055"/>
      <c r="PD90" s="2055"/>
      <c r="PE90" s="2055"/>
      <c r="PF90" s="2055"/>
      <c r="PG90" s="2055"/>
      <c r="PH90" s="2055"/>
      <c r="PI90" s="2055"/>
      <c r="PJ90" s="2055"/>
      <c r="PK90" s="2055"/>
      <c r="PL90" s="2055"/>
      <c r="PM90" s="2055"/>
      <c r="PN90" s="2055"/>
      <c r="PO90" s="2055"/>
      <c r="PP90" s="2055"/>
      <c r="PQ90" s="2055"/>
      <c r="PR90" s="2055"/>
      <c r="PS90" s="2055"/>
      <c r="PT90" s="2055"/>
      <c r="PU90" s="2055"/>
      <c r="PV90" s="2055"/>
      <c r="PW90" s="2055"/>
      <c r="PX90" s="2055"/>
      <c r="PY90" s="2055"/>
      <c r="PZ90" s="2055"/>
      <c r="QA90" s="2055"/>
      <c r="QB90" s="2055"/>
      <c r="QC90" s="2055"/>
      <c r="QD90" s="2055"/>
      <c r="QE90" s="2055"/>
      <c r="QF90" s="2055"/>
      <c r="QG90" s="2055"/>
      <c r="QH90" s="2055"/>
      <c r="QI90" s="2055"/>
      <c r="QJ90" s="2055"/>
      <c r="QK90" s="2055"/>
      <c r="QL90" s="2055"/>
      <c r="QM90" s="2055"/>
      <c r="QN90" s="2055"/>
      <c r="QO90" s="2055"/>
      <c r="QP90" s="2055"/>
      <c r="QQ90" s="2055"/>
      <c r="QR90" s="2055"/>
      <c r="QS90" s="2055"/>
      <c r="QT90" s="2055"/>
      <c r="QU90" s="2055"/>
      <c r="QV90" s="2055"/>
      <c r="QW90" s="2055"/>
      <c r="QX90" s="2055"/>
      <c r="QY90" s="2055"/>
      <c r="QZ90" s="2055"/>
      <c r="RA90" s="2055"/>
      <c r="RB90" s="2055"/>
      <c r="RC90" s="2055"/>
      <c r="RD90" s="2055"/>
      <c r="RE90" s="2055"/>
      <c r="RF90" s="2055"/>
      <c r="RG90" s="2055"/>
      <c r="RH90" s="2055"/>
      <c r="RI90" s="2055"/>
      <c r="RJ90" s="2055"/>
      <c r="RK90" s="2055"/>
      <c r="RL90" s="2055"/>
      <c r="RM90" s="2055"/>
      <c r="RN90" s="2055"/>
      <c r="RO90" s="2055"/>
      <c r="RP90" s="2055"/>
      <c r="RQ90" s="2055"/>
      <c r="RR90" s="2055"/>
      <c r="RS90" s="2055"/>
      <c r="RT90" s="2055"/>
      <c r="RU90" s="2055"/>
      <c r="RV90" s="2055"/>
      <c r="RW90" s="2055"/>
      <c r="RX90" s="2055"/>
      <c r="RY90" s="2055"/>
      <c r="RZ90" s="2055"/>
      <c r="SA90" s="2055"/>
      <c r="SB90" s="2055"/>
      <c r="SC90" s="2055"/>
      <c r="SD90" s="2055"/>
      <c r="SE90" s="2055"/>
      <c r="SF90" s="2055"/>
      <c r="SG90" s="2055"/>
      <c r="SH90" s="2055"/>
      <c r="SI90" s="2055"/>
      <c r="SJ90" s="2055"/>
      <c r="SK90" s="2055"/>
      <c r="SL90" s="2055"/>
      <c r="SM90" s="2055"/>
      <c r="SN90" s="2055"/>
      <c r="SO90" s="2055"/>
      <c r="SP90" s="2055"/>
      <c r="SQ90" s="2055"/>
      <c r="SR90" s="2055"/>
      <c r="SS90" s="2055"/>
      <c r="ST90" s="2055"/>
      <c r="SU90" s="2055"/>
      <c r="SV90" s="2055"/>
      <c r="SW90" s="2055"/>
      <c r="SX90" s="2055"/>
      <c r="SY90" s="2055"/>
      <c r="SZ90" s="2055"/>
      <c r="TA90" s="2055"/>
      <c r="TB90" s="2055"/>
      <c r="TC90" s="2055"/>
      <c r="TD90" s="2055"/>
      <c r="TE90" s="2055"/>
      <c r="TF90" s="2055"/>
      <c r="TG90" s="2055"/>
      <c r="TH90" s="2055"/>
      <c r="TI90" s="2055"/>
      <c r="TJ90" s="2055"/>
      <c r="TK90" s="2055"/>
      <c r="TL90" s="2055"/>
      <c r="TM90" s="2055"/>
      <c r="TN90" s="2055"/>
      <c r="TO90" s="2055"/>
      <c r="TP90" s="2055"/>
      <c r="TQ90" s="2055"/>
      <c r="TR90" s="2055"/>
      <c r="TS90" s="2055"/>
      <c r="TT90" s="2055"/>
      <c r="TU90" s="2055"/>
      <c r="TV90" s="2055"/>
      <c r="TW90" s="2055"/>
      <c r="TX90" s="2055"/>
      <c r="TY90" s="2055"/>
      <c r="TZ90" s="2055"/>
      <c r="UA90" s="2055"/>
      <c r="UB90" s="2055"/>
      <c r="UC90" s="2055"/>
      <c r="UD90" s="2055"/>
      <c r="UE90" s="2055"/>
      <c r="UF90" s="2055"/>
      <c r="UG90" s="2055"/>
      <c r="UH90" s="2055"/>
      <c r="UI90" s="2055"/>
      <c r="UJ90" s="2055"/>
      <c r="UK90" s="2055"/>
      <c r="UL90" s="2055"/>
      <c r="UM90" s="2055"/>
      <c r="UN90" s="2055"/>
      <c r="UO90" s="2055"/>
      <c r="UP90" s="2055"/>
      <c r="UQ90" s="2055"/>
      <c r="UR90" s="2055"/>
      <c r="US90" s="2055"/>
      <c r="UT90" s="2055"/>
      <c r="UU90" s="2055"/>
      <c r="UV90" s="2055"/>
      <c r="UW90" s="2055"/>
      <c r="UX90" s="2055"/>
      <c r="UY90" s="2055"/>
      <c r="UZ90" s="2055"/>
      <c r="VA90" s="2055"/>
      <c r="VB90" s="2055"/>
      <c r="VC90" s="2055"/>
      <c r="VD90" s="2055"/>
      <c r="VE90" s="2055"/>
      <c r="VF90" s="2055"/>
      <c r="VG90" s="2055"/>
      <c r="VH90" s="2055"/>
      <c r="VI90" s="2055"/>
      <c r="VJ90" s="2055"/>
      <c r="VK90" s="2055"/>
      <c r="VL90" s="2055"/>
      <c r="VM90" s="2055"/>
      <c r="VN90" s="2055"/>
      <c r="VO90" s="2055"/>
      <c r="VP90" s="2055"/>
      <c r="VQ90" s="2055"/>
      <c r="VR90" s="2055"/>
      <c r="VS90" s="2055"/>
      <c r="VT90" s="2055"/>
      <c r="VU90" s="2055"/>
      <c r="VV90" s="2055"/>
      <c r="VW90" s="2055"/>
      <c r="VX90" s="2055"/>
      <c r="VY90" s="2055"/>
      <c r="VZ90" s="2055"/>
      <c r="WA90" s="2055"/>
      <c r="WB90" s="2055"/>
      <c r="WC90" s="2055"/>
      <c r="WD90" s="2055"/>
      <c r="WE90" s="2055"/>
      <c r="WF90" s="2055"/>
      <c r="WG90" s="2055"/>
      <c r="WH90" s="2055"/>
      <c r="WI90" s="2055"/>
      <c r="WJ90" s="2055"/>
      <c r="WK90" s="2055"/>
      <c r="WL90" s="2055"/>
      <c r="WM90" s="2055"/>
      <c r="WN90" s="2055"/>
      <c r="WO90" s="2055"/>
      <c r="WP90" s="2055"/>
      <c r="WQ90" s="2055"/>
      <c r="WR90" s="2055"/>
      <c r="WS90" s="2055"/>
      <c r="WT90" s="2055"/>
      <c r="WU90" s="2055"/>
      <c r="WV90" s="2055"/>
      <c r="WW90" s="2055"/>
      <c r="WX90" s="2055"/>
      <c r="WY90" s="2055"/>
      <c r="WZ90" s="2055"/>
      <c r="XA90" s="2055"/>
      <c r="XB90" s="2055"/>
      <c r="XC90" s="2055"/>
      <c r="XD90" s="2055"/>
      <c r="XE90" s="2055"/>
      <c r="XF90" s="2055"/>
      <c r="XG90" s="2055"/>
      <c r="XH90" s="2055"/>
      <c r="XI90" s="2055"/>
      <c r="XJ90" s="2055"/>
      <c r="XK90" s="2055"/>
      <c r="XL90" s="2055"/>
      <c r="XM90" s="2055"/>
      <c r="XN90" s="2055"/>
      <c r="XO90" s="2055"/>
      <c r="XP90" s="2055"/>
      <c r="XQ90" s="2055"/>
      <c r="XR90" s="2055"/>
      <c r="XS90" s="2055"/>
      <c r="XT90" s="2055"/>
      <c r="XU90" s="2055"/>
      <c r="XV90" s="2055"/>
      <c r="XW90" s="2055"/>
      <c r="XX90" s="2055"/>
      <c r="XY90" s="2055"/>
      <c r="XZ90" s="2055"/>
      <c r="YA90" s="2055"/>
      <c r="YB90" s="2055"/>
      <c r="YC90" s="2055"/>
      <c r="YD90" s="2055"/>
      <c r="YE90" s="2055"/>
      <c r="YF90" s="2055"/>
      <c r="YG90" s="2055"/>
      <c r="YH90" s="2055"/>
      <c r="YI90" s="2055"/>
      <c r="YJ90" s="2055"/>
      <c r="YK90" s="2055"/>
      <c r="YL90" s="2055"/>
      <c r="YM90" s="2055"/>
      <c r="YN90" s="2055"/>
      <c r="YO90" s="2055"/>
      <c r="YP90" s="2055"/>
      <c r="YQ90" s="2055"/>
      <c r="YR90" s="2055"/>
      <c r="YS90" s="2055"/>
      <c r="YT90" s="2055"/>
      <c r="YU90" s="2055"/>
      <c r="YV90" s="2055"/>
      <c r="YW90" s="2055"/>
      <c r="YX90" s="2055"/>
      <c r="YY90" s="2055"/>
      <c r="YZ90" s="2055"/>
      <c r="ZA90" s="2055"/>
      <c r="ZB90" s="2055"/>
      <c r="ZC90" s="2055"/>
      <c r="ZD90" s="2055"/>
      <c r="ZE90" s="2055"/>
      <c r="ZF90" s="2055"/>
      <c r="ZG90" s="2055"/>
      <c r="ZH90" s="2055"/>
      <c r="ZI90" s="2055"/>
      <c r="ZJ90" s="2055"/>
      <c r="ZK90" s="2055"/>
      <c r="ZL90" s="2055"/>
      <c r="ZM90" s="2055"/>
      <c r="ZN90" s="2055"/>
      <c r="ZO90" s="2055"/>
      <c r="ZP90" s="2055"/>
      <c r="ZQ90" s="2055"/>
      <c r="ZR90" s="2055"/>
      <c r="ZS90" s="2055"/>
      <c r="ZT90" s="2055"/>
      <c r="ZU90" s="2055"/>
      <c r="ZV90" s="2055"/>
      <c r="ZW90" s="2055"/>
      <c r="ZX90" s="2055"/>
      <c r="ZY90" s="2055"/>
      <c r="ZZ90" s="2055"/>
      <c r="AAA90" s="2055"/>
      <c r="AAB90" s="2055"/>
      <c r="AAC90" s="2055"/>
      <c r="AAD90" s="2055"/>
      <c r="AAE90" s="2055"/>
      <c r="AAF90" s="2055"/>
      <c r="AAG90" s="2055"/>
      <c r="AAH90" s="2055"/>
      <c r="AAI90" s="2055"/>
      <c r="AAJ90" s="2055"/>
      <c r="AAK90" s="2055"/>
      <c r="AAL90" s="2055"/>
      <c r="AAM90" s="2055"/>
      <c r="AAN90" s="2055"/>
      <c r="AAO90" s="2055"/>
      <c r="AAP90" s="2055"/>
      <c r="AAQ90" s="2055"/>
      <c r="AAR90" s="2055"/>
      <c r="AAS90" s="2055"/>
      <c r="AAT90" s="2055"/>
      <c r="AAU90" s="2055"/>
      <c r="AAV90" s="2055"/>
      <c r="AAW90" s="2055"/>
      <c r="AAX90" s="2055"/>
      <c r="AAY90" s="2055"/>
      <c r="AAZ90" s="2055"/>
      <c r="ABA90" s="2055"/>
      <c r="ABB90" s="2055"/>
      <c r="ABC90" s="2055"/>
      <c r="ABD90" s="2055"/>
      <c r="ABE90" s="2055"/>
      <c r="ABF90" s="2055"/>
      <c r="ABG90" s="2055"/>
      <c r="ABH90" s="2055"/>
      <c r="ABI90" s="2055"/>
      <c r="ABJ90" s="2055"/>
      <c r="ABK90" s="2055"/>
      <c r="ABL90" s="2055"/>
      <c r="ABM90" s="2055"/>
      <c r="ABN90" s="2055"/>
      <c r="ABO90" s="2055"/>
      <c r="ABP90" s="2055"/>
      <c r="ABQ90" s="2055"/>
      <c r="ABR90" s="2055"/>
      <c r="ABS90" s="2055"/>
      <c r="ABT90" s="2055"/>
      <c r="ABU90" s="2055"/>
      <c r="ABV90" s="2055"/>
      <c r="ABW90" s="2055"/>
      <c r="ABX90" s="2055"/>
      <c r="ABY90" s="2055"/>
      <c r="ABZ90" s="2055"/>
      <c r="ACA90" s="2055"/>
      <c r="ACB90" s="2055"/>
      <c r="ACC90" s="2055"/>
      <c r="ACD90" s="2055"/>
      <c r="ACE90" s="2055"/>
      <c r="ACF90" s="2055"/>
      <c r="ACG90" s="2055"/>
      <c r="ACH90" s="2055"/>
      <c r="ACI90" s="2055"/>
      <c r="ACJ90" s="2055"/>
      <c r="ACK90" s="2055"/>
      <c r="ACL90" s="2055"/>
      <c r="ACM90" s="2055"/>
      <c r="ACN90" s="2055"/>
      <c r="ACO90" s="2055"/>
      <c r="ACP90" s="2055"/>
      <c r="ACQ90" s="2055"/>
      <c r="ACR90" s="2055"/>
      <c r="ACS90" s="2055"/>
      <c r="ACT90" s="2055"/>
      <c r="ACU90" s="2055"/>
      <c r="ACV90" s="2055"/>
      <c r="ACW90" s="2055"/>
      <c r="ACX90" s="2055"/>
      <c r="ACY90" s="2055"/>
      <c r="ACZ90" s="2055"/>
      <c r="ADA90" s="2055"/>
      <c r="ADB90" s="2055"/>
      <c r="ADC90" s="2055"/>
      <c r="ADD90" s="2055"/>
      <c r="ADE90" s="2055"/>
      <c r="ADF90" s="2055"/>
      <c r="ADG90" s="2055"/>
      <c r="ADH90" s="2055"/>
      <c r="ADI90" s="2055"/>
      <c r="ADJ90" s="2055"/>
      <c r="ADK90" s="2055"/>
      <c r="ADL90" s="2055"/>
      <c r="ADM90" s="2055"/>
      <c r="ADN90" s="2055"/>
      <c r="ADO90" s="2055"/>
      <c r="ADP90" s="2055"/>
      <c r="ADQ90" s="2055"/>
      <c r="ADR90" s="2055"/>
      <c r="ADS90" s="2055"/>
      <c r="ADT90" s="2055"/>
      <c r="ADU90" s="2055"/>
      <c r="ADV90" s="2055"/>
      <c r="ADW90" s="2055"/>
      <c r="ADX90" s="2055"/>
      <c r="ADY90" s="2055"/>
      <c r="ADZ90" s="2055"/>
      <c r="AEA90" s="2055"/>
      <c r="AEB90" s="2055"/>
      <c r="AEC90" s="2055"/>
      <c r="AED90" s="2055"/>
      <c r="AEE90" s="2055"/>
      <c r="AEF90" s="2055"/>
      <c r="AEG90" s="2055"/>
      <c r="AEH90" s="2055"/>
      <c r="AEI90" s="2055"/>
      <c r="AEJ90" s="2055"/>
      <c r="AEK90" s="2055"/>
      <c r="AEL90" s="2055"/>
      <c r="AEM90" s="2055"/>
      <c r="AEN90" s="2055"/>
      <c r="AEO90" s="2055"/>
      <c r="AEP90" s="2055"/>
      <c r="AEQ90" s="2055"/>
      <c r="AER90" s="2055"/>
      <c r="AES90" s="2055"/>
      <c r="AET90" s="2055"/>
      <c r="AEU90" s="2055"/>
      <c r="AEV90" s="2055"/>
      <c r="AEW90" s="2055"/>
      <c r="AEX90" s="2055"/>
      <c r="AEY90" s="2055"/>
      <c r="AEZ90" s="2055"/>
      <c r="AFA90" s="2055"/>
      <c r="AFB90" s="2055"/>
      <c r="AFC90" s="2055"/>
      <c r="AFD90" s="2055"/>
      <c r="AFE90" s="2055"/>
      <c r="AFF90" s="2055"/>
      <c r="AFG90" s="2055"/>
      <c r="AFH90" s="2055"/>
      <c r="AFI90" s="2055"/>
      <c r="AFJ90" s="2055"/>
      <c r="AFK90" s="2055"/>
      <c r="AFL90" s="2055"/>
      <c r="AFM90" s="2055"/>
      <c r="AFN90" s="2055"/>
      <c r="AFO90" s="2055"/>
      <c r="AFP90" s="2055"/>
      <c r="AFQ90" s="2055"/>
      <c r="AFR90" s="2055"/>
      <c r="AFS90" s="2055"/>
      <c r="AFT90" s="2055"/>
      <c r="AFU90" s="2055"/>
      <c r="AFV90" s="2055"/>
      <c r="AFW90" s="2055"/>
      <c r="AFX90" s="2055"/>
      <c r="AFY90" s="2055"/>
      <c r="AFZ90" s="2055"/>
      <c r="AGA90" s="2055"/>
      <c r="AGB90" s="2055"/>
      <c r="AGC90" s="2055"/>
      <c r="AGD90" s="2055"/>
      <c r="AGE90" s="2055"/>
      <c r="AGF90" s="2055"/>
      <c r="AGG90" s="2055"/>
      <c r="AGH90" s="2055"/>
      <c r="AGI90" s="2055"/>
      <c r="AGJ90" s="2055"/>
      <c r="AGK90" s="2055"/>
      <c r="AGL90" s="2055"/>
      <c r="AGM90" s="2055"/>
      <c r="AGN90" s="2055"/>
      <c r="AGO90" s="2055"/>
      <c r="AGP90" s="2055"/>
      <c r="AGQ90" s="2055"/>
      <c r="AGR90" s="2055"/>
      <c r="AGS90" s="2055"/>
      <c r="AGT90" s="2055"/>
      <c r="AGU90" s="2055"/>
      <c r="AGV90" s="2055"/>
      <c r="AGW90" s="2055"/>
      <c r="AGX90" s="2055"/>
      <c r="AGY90" s="2055"/>
      <c r="AGZ90" s="2055"/>
      <c r="AHA90" s="2055"/>
      <c r="AHB90" s="2055"/>
      <c r="AHC90" s="2055"/>
      <c r="AHD90" s="2055"/>
      <c r="AHE90" s="2055"/>
      <c r="AHF90" s="2055"/>
      <c r="AHG90" s="2055"/>
      <c r="AHH90" s="2055"/>
      <c r="AHI90" s="2055"/>
      <c r="AHJ90" s="2055"/>
      <c r="AHK90" s="2055"/>
      <c r="AHL90" s="2055"/>
      <c r="AHM90" s="2055"/>
      <c r="AHN90" s="2055"/>
      <c r="AHO90" s="2055"/>
      <c r="AHP90" s="2055"/>
      <c r="AHQ90" s="2055"/>
      <c r="AHR90" s="2055"/>
      <c r="AHS90" s="2055"/>
      <c r="AHT90" s="2055"/>
      <c r="AHU90" s="2055"/>
      <c r="AHV90" s="2055"/>
      <c r="AHW90" s="2055"/>
      <c r="AHX90" s="2055"/>
      <c r="AHY90" s="2055"/>
      <c r="AHZ90" s="2055"/>
      <c r="AIA90" s="2055"/>
      <c r="AIB90" s="2055"/>
      <c r="AIC90" s="2055"/>
      <c r="AID90" s="2055"/>
      <c r="AIE90" s="2055"/>
      <c r="AIF90" s="2055"/>
      <c r="AIG90" s="2055"/>
      <c r="AIH90" s="2055"/>
      <c r="AII90" s="2055"/>
      <c r="AIJ90" s="2055"/>
      <c r="AIK90" s="2055"/>
      <c r="AIL90" s="2055"/>
      <c r="AIM90" s="2055"/>
      <c r="AIN90" s="2055"/>
      <c r="AIO90" s="2055"/>
      <c r="AIP90" s="2055"/>
      <c r="AIQ90" s="2055"/>
      <c r="AIR90" s="2055"/>
      <c r="AIS90" s="2055"/>
      <c r="AIT90" s="2055"/>
      <c r="AIU90" s="2055"/>
      <c r="AIV90" s="2055"/>
      <c r="AIW90" s="2055"/>
      <c r="AIX90" s="2055"/>
      <c r="AIY90" s="2055"/>
      <c r="AIZ90" s="2055"/>
      <c r="AJA90" s="2055"/>
      <c r="AJB90" s="2055"/>
      <c r="AJC90" s="2055"/>
      <c r="AJD90" s="2055"/>
      <c r="AJE90" s="2055"/>
      <c r="AJF90" s="2055"/>
      <c r="AJG90" s="2055"/>
      <c r="AJH90" s="2055"/>
      <c r="AJI90" s="2055"/>
      <c r="AJJ90" s="2055"/>
      <c r="AJK90" s="2055"/>
      <c r="AJL90" s="2055"/>
      <c r="AJM90" s="2055"/>
      <c r="AJN90" s="2055"/>
      <c r="AJO90" s="2055"/>
      <c r="AJP90" s="2055"/>
      <c r="AJQ90" s="2055"/>
      <c r="AJR90" s="2055"/>
      <c r="AJS90" s="2055"/>
      <c r="AJT90" s="2055"/>
      <c r="AJU90" s="2055"/>
      <c r="AJV90" s="2055"/>
      <c r="AJW90" s="2055"/>
      <c r="AJX90" s="2055"/>
      <c r="AJY90" s="2055"/>
      <c r="AJZ90" s="2055"/>
      <c r="AKA90" s="2055"/>
      <c r="AKB90" s="2055"/>
      <c r="AKC90" s="2055"/>
      <c r="AKD90" s="2055"/>
      <c r="AKE90" s="2055"/>
      <c r="AKF90" s="2055"/>
      <c r="AKG90" s="2055"/>
      <c r="AKH90" s="2055"/>
      <c r="AKI90" s="2055"/>
      <c r="AKJ90" s="2055"/>
      <c r="AKK90" s="2055"/>
      <c r="AKL90" s="2055"/>
      <c r="AKM90" s="2055"/>
      <c r="AKN90" s="2055"/>
      <c r="AKO90" s="2055"/>
      <c r="AKP90" s="2055"/>
      <c r="AKQ90" s="2055"/>
      <c r="AKR90" s="2055"/>
      <c r="AKS90" s="2055"/>
      <c r="AKT90" s="2055"/>
      <c r="AKU90" s="2055"/>
      <c r="AKV90" s="2055"/>
      <c r="AKW90" s="2055"/>
      <c r="AKX90" s="2055"/>
      <c r="AKY90" s="2055"/>
      <c r="AKZ90" s="2055"/>
      <c r="ALA90" s="2055"/>
      <c r="ALB90" s="2055"/>
      <c r="ALC90" s="2055"/>
      <c r="ALD90" s="2055"/>
      <c r="ALE90" s="2055"/>
      <c r="ALF90" s="2055"/>
      <c r="ALG90" s="2055"/>
      <c r="ALH90" s="2055"/>
      <c r="ALI90" s="2055"/>
      <c r="ALJ90" s="2055"/>
      <c r="ALK90" s="2055"/>
      <c r="ALL90" s="2055"/>
      <c r="ALM90" s="2055"/>
      <c r="ALN90" s="2055"/>
      <c r="ALO90" s="2055"/>
      <c r="ALP90" s="2055"/>
      <c r="ALQ90" s="2055"/>
      <c r="ALR90" s="2055"/>
      <c r="ALS90" s="2055"/>
      <c r="ALT90" s="2055"/>
      <c r="ALU90" s="2055"/>
      <c r="ALV90" s="2055"/>
      <c r="ALW90" s="2055"/>
      <c r="ALX90" s="2055"/>
      <c r="ALY90" s="2055"/>
      <c r="ALZ90" s="2055"/>
      <c r="AMA90" s="2055"/>
      <c r="AMB90" s="2055"/>
      <c r="AMC90" s="2055"/>
      <c r="AMD90" s="2055"/>
      <c r="AME90" s="2055"/>
      <c r="AMF90" s="2055"/>
      <c r="AMG90" s="2055"/>
      <c r="AMH90" s="2055"/>
      <c r="AMI90" s="2055"/>
      <c r="AMJ90" s="2055"/>
      <c r="AMK90" s="2055"/>
      <c r="AML90" s="2055"/>
      <c r="AMM90" s="2055"/>
      <c r="AMN90" s="2055"/>
      <c r="AMO90" s="2055"/>
      <c r="AMP90" s="2055"/>
      <c r="AMQ90" s="2055"/>
      <c r="AMR90" s="2055"/>
      <c r="AMS90" s="2055"/>
      <c r="AMT90" s="2055"/>
      <c r="AMU90" s="2055"/>
      <c r="AMV90" s="2055"/>
      <c r="AMW90" s="2055"/>
      <c r="AMX90" s="2055"/>
      <c r="AMY90" s="2055"/>
      <c r="AMZ90" s="2055"/>
      <c r="ANA90" s="2055"/>
      <c r="ANB90" s="2055"/>
      <c r="ANC90" s="2055"/>
      <c r="AND90" s="2055"/>
      <c r="ANE90" s="2055"/>
      <c r="ANF90" s="2055"/>
      <c r="ANG90" s="2055"/>
      <c r="ANH90" s="2055"/>
      <c r="ANI90" s="2055"/>
      <c r="ANJ90" s="2055"/>
      <c r="ANK90" s="2055"/>
      <c r="ANL90" s="2055"/>
      <c r="ANM90" s="2055"/>
      <c r="ANN90" s="2055"/>
      <c r="ANO90" s="2055"/>
      <c r="ANP90" s="2055"/>
      <c r="ANQ90" s="2055"/>
      <c r="ANR90" s="2055"/>
      <c r="ANS90" s="2055"/>
      <c r="ANT90" s="2055"/>
      <c r="ANU90" s="2055"/>
      <c r="ANV90" s="2055"/>
      <c r="ANW90" s="2055"/>
      <c r="ANX90" s="2055"/>
      <c r="ANY90" s="2055"/>
      <c r="ANZ90" s="2055"/>
      <c r="AOA90" s="2055"/>
      <c r="AOB90" s="2055"/>
      <c r="AOC90" s="2055"/>
      <c r="AOD90" s="2055"/>
      <c r="AOE90" s="2055"/>
      <c r="AOF90" s="2055"/>
      <c r="AOG90" s="2055"/>
      <c r="AOH90" s="2055"/>
      <c r="AOI90" s="2055"/>
      <c r="AOJ90" s="2055"/>
      <c r="AOK90" s="2055"/>
      <c r="AOL90" s="2055"/>
      <c r="AOM90" s="2055"/>
      <c r="AON90" s="2055"/>
      <c r="AOO90" s="2055"/>
      <c r="AOP90" s="2055"/>
      <c r="AOQ90" s="2055"/>
      <c r="AOR90" s="2055"/>
      <c r="AOS90" s="2055"/>
      <c r="AOT90" s="2055"/>
      <c r="AOU90" s="2055"/>
      <c r="AOV90" s="2055"/>
      <c r="AOW90" s="2055"/>
      <c r="AOX90" s="2055"/>
      <c r="AOY90" s="2055"/>
      <c r="AOZ90" s="2055"/>
      <c r="APA90" s="2055"/>
      <c r="APB90" s="2055"/>
      <c r="APC90" s="2055"/>
      <c r="APD90" s="2055"/>
      <c r="APE90" s="2055"/>
      <c r="APF90" s="2055"/>
      <c r="APG90" s="2055"/>
      <c r="APH90" s="2055"/>
      <c r="API90" s="2055"/>
      <c r="APJ90" s="2055"/>
      <c r="APK90" s="2055"/>
      <c r="APL90" s="2055"/>
      <c r="APM90" s="2055"/>
      <c r="APN90" s="2055"/>
      <c r="APO90" s="2055"/>
      <c r="APP90" s="2055"/>
      <c r="APQ90" s="2055"/>
      <c r="APR90" s="2055"/>
      <c r="APS90" s="2055"/>
      <c r="APT90" s="2055"/>
      <c r="APU90" s="2055"/>
      <c r="APV90" s="2055"/>
      <c r="APW90" s="2055"/>
      <c r="APX90" s="2055"/>
      <c r="APY90" s="2055"/>
      <c r="APZ90" s="2055"/>
      <c r="AQA90" s="2055"/>
      <c r="AQB90" s="2055"/>
      <c r="AQC90" s="2055"/>
      <c r="AQD90" s="2055"/>
      <c r="AQE90" s="2055"/>
      <c r="AQF90" s="2055"/>
      <c r="AQG90" s="2055"/>
      <c r="AQH90" s="2055"/>
      <c r="AQI90" s="2055"/>
      <c r="AQJ90" s="2055"/>
      <c r="AQK90" s="2055"/>
      <c r="AQL90" s="2055"/>
      <c r="AQM90" s="2055"/>
      <c r="AQN90" s="2055"/>
      <c r="AQO90" s="2055"/>
      <c r="AQP90" s="2055"/>
      <c r="AQQ90" s="2055"/>
      <c r="AQR90" s="2055"/>
      <c r="AQS90" s="2055"/>
      <c r="AQT90" s="2055"/>
      <c r="AQU90" s="2055"/>
      <c r="AQV90" s="2055"/>
      <c r="AQW90" s="2055"/>
      <c r="AQX90" s="2055"/>
      <c r="AQY90" s="2055"/>
      <c r="AQZ90" s="2055"/>
      <c r="ARA90" s="2055"/>
      <c r="ARB90" s="2055"/>
      <c r="ARC90" s="2055"/>
      <c r="ARD90" s="2055"/>
      <c r="ARE90" s="2055"/>
      <c r="ARF90" s="2055"/>
      <c r="ARG90" s="2055"/>
      <c r="ARH90" s="2055"/>
      <c r="ARI90" s="2055"/>
      <c r="ARJ90" s="2055"/>
      <c r="ARK90" s="2055"/>
      <c r="ARL90" s="2055"/>
      <c r="ARM90" s="2055"/>
      <c r="ARN90" s="2055"/>
      <c r="ARO90" s="2055"/>
      <c r="ARP90" s="2055"/>
      <c r="ARQ90" s="2055"/>
      <c r="ARR90" s="2055"/>
      <c r="ARS90" s="2055"/>
      <c r="ART90" s="2055"/>
      <c r="ARU90" s="2055"/>
      <c r="ARV90" s="2055"/>
      <c r="ARW90" s="2055"/>
      <c r="ARX90" s="2055"/>
      <c r="ARY90" s="2055"/>
      <c r="ARZ90" s="2055"/>
      <c r="ASA90" s="2055"/>
      <c r="ASB90" s="2055"/>
      <c r="ASC90" s="2055"/>
      <c r="ASD90" s="2055"/>
      <c r="ASE90" s="2055"/>
      <c r="ASF90" s="2055"/>
      <c r="ASG90" s="2055"/>
      <c r="ASH90" s="2055"/>
      <c r="ASI90" s="2055"/>
      <c r="ASJ90" s="2055"/>
      <c r="ASK90" s="2055"/>
      <c r="ASL90" s="2055"/>
      <c r="ASM90" s="2055"/>
      <c r="ASN90" s="2055"/>
      <c r="ASO90" s="2055"/>
      <c r="ASP90" s="2055"/>
      <c r="ASQ90" s="2055"/>
      <c r="ASR90" s="2055"/>
      <c r="ASS90" s="2055"/>
      <c r="AST90" s="2055"/>
      <c r="ASU90" s="2055"/>
      <c r="ASV90" s="2055"/>
      <c r="ASW90" s="2055"/>
      <c r="ASX90" s="2055"/>
      <c r="ASY90" s="2055"/>
      <c r="ASZ90" s="2055"/>
      <c r="ATA90" s="2055"/>
      <c r="ATB90" s="2055"/>
      <c r="ATC90" s="2055"/>
      <c r="ATD90" s="2055"/>
      <c r="ATE90" s="2055"/>
      <c r="ATF90" s="2055"/>
      <c r="ATG90" s="2055"/>
      <c r="ATH90" s="2055"/>
      <c r="ATI90" s="2055"/>
      <c r="ATJ90" s="2055"/>
      <c r="ATK90" s="2055"/>
      <c r="ATL90" s="2055"/>
      <c r="ATM90" s="2055"/>
      <c r="ATN90" s="2055"/>
      <c r="ATO90" s="2055"/>
      <c r="ATP90" s="2055"/>
      <c r="ATQ90" s="2055"/>
      <c r="ATR90" s="2055"/>
      <c r="ATS90" s="2055"/>
      <c r="ATT90" s="2055"/>
      <c r="ATU90" s="2055"/>
      <c r="ATV90" s="2055"/>
      <c r="ATW90" s="2055"/>
      <c r="ATX90" s="2055"/>
      <c r="ATY90" s="2055"/>
      <c r="ATZ90" s="2055"/>
      <c r="AUA90" s="2055"/>
      <c r="AUB90" s="2055"/>
      <c r="AUC90" s="2055"/>
      <c r="AUD90" s="2055"/>
      <c r="AUE90" s="2055"/>
      <c r="AUF90" s="2055"/>
      <c r="AUG90" s="2055"/>
      <c r="AUH90" s="2055"/>
      <c r="AUI90" s="2055"/>
      <c r="AUJ90" s="2055"/>
      <c r="AUK90" s="2055"/>
      <c r="AUL90" s="2055"/>
      <c r="AUM90" s="2055"/>
      <c r="AUN90" s="2055"/>
      <c r="AUO90" s="2055"/>
      <c r="AUP90" s="2055"/>
      <c r="AUQ90" s="2055"/>
      <c r="AUR90" s="2055"/>
      <c r="AUS90" s="2055"/>
      <c r="AUT90" s="2055"/>
      <c r="AUU90" s="2055"/>
      <c r="AUV90" s="2055"/>
      <c r="AUW90" s="2055"/>
      <c r="AUX90" s="2055"/>
      <c r="AUY90" s="2055"/>
      <c r="AUZ90" s="2055"/>
      <c r="AVA90" s="2055"/>
      <c r="AVB90" s="2055"/>
      <c r="AVC90" s="2055"/>
      <c r="AVD90" s="2055"/>
      <c r="AVE90" s="2055"/>
      <c r="AVF90" s="2055"/>
      <c r="AVG90" s="2055"/>
      <c r="AVH90" s="2055"/>
      <c r="AVI90" s="2055"/>
      <c r="AVJ90" s="2055"/>
      <c r="AVK90" s="2055"/>
      <c r="AVL90" s="2055"/>
      <c r="AVM90" s="2055"/>
      <c r="AVN90" s="2055"/>
      <c r="AVO90" s="2055"/>
      <c r="AVP90" s="2055"/>
      <c r="AVQ90" s="2055"/>
      <c r="AVR90" s="2055"/>
      <c r="AVS90" s="2055"/>
      <c r="AVT90" s="2055"/>
      <c r="AVU90" s="2055"/>
      <c r="AVV90" s="2055"/>
      <c r="AVW90" s="2055"/>
      <c r="AVX90" s="2055"/>
      <c r="AVY90" s="2055"/>
      <c r="AVZ90" s="2055"/>
      <c r="AWA90" s="2055"/>
      <c r="AWB90" s="2055"/>
      <c r="AWC90" s="2055"/>
      <c r="AWD90" s="2055"/>
      <c r="AWE90" s="2055"/>
      <c r="AWF90" s="2055"/>
      <c r="AWG90" s="2055"/>
      <c r="AWH90" s="2055"/>
      <c r="AWI90" s="2055"/>
      <c r="AWJ90" s="2055"/>
      <c r="AWK90" s="2055"/>
      <c r="AWL90" s="2055"/>
      <c r="AWM90" s="2055"/>
      <c r="AWN90" s="2055"/>
      <c r="AWO90" s="2055"/>
      <c r="AWP90" s="2055"/>
      <c r="AWQ90" s="2055"/>
      <c r="AWR90" s="2055"/>
      <c r="AWS90" s="2055"/>
      <c r="AWT90" s="2055"/>
      <c r="AWU90" s="2055"/>
      <c r="AWV90" s="2055"/>
      <c r="AWW90" s="2055"/>
      <c r="AWX90" s="2055"/>
      <c r="AWY90" s="2055"/>
      <c r="AWZ90" s="2055"/>
      <c r="AXA90" s="2055"/>
      <c r="AXB90" s="2055"/>
      <c r="AXC90" s="2055"/>
      <c r="AXD90" s="2055"/>
      <c r="AXE90" s="2055"/>
      <c r="AXF90" s="2055"/>
      <c r="AXG90" s="2055"/>
      <c r="AXH90" s="2055"/>
      <c r="AXI90" s="2055"/>
      <c r="AXJ90" s="2055"/>
      <c r="AXK90" s="2055"/>
      <c r="AXL90" s="2055"/>
      <c r="AXM90" s="2055"/>
      <c r="AXN90" s="2055"/>
      <c r="AXO90" s="2055"/>
      <c r="AXP90" s="2055"/>
      <c r="AXQ90" s="2055"/>
      <c r="AXR90" s="2055"/>
      <c r="AXS90" s="2055"/>
      <c r="AXT90" s="2055"/>
      <c r="AXU90" s="2055"/>
      <c r="AXV90" s="2055"/>
      <c r="AXW90" s="2055"/>
      <c r="AXX90" s="2055"/>
      <c r="AXY90" s="2055"/>
      <c r="AXZ90" s="2055"/>
      <c r="AYA90" s="2055"/>
      <c r="AYB90" s="2055"/>
      <c r="AYC90" s="2055"/>
      <c r="AYD90" s="2055"/>
      <c r="AYE90" s="2055"/>
      <c r="AYF90" s="2055"/>
      <c r="AYG90" s="2055"/>
      <c r="AYH90" s="2055"/>
      <c r="AYI90" s="2055"/>
      <c r="AYJ90" s="2055"/>
      <c r="AYK90" s="2055"/>
      <c r="AYL90" s="2055"/>
      <c r="AYM90" s="2055"/>
      <c r="AYN90" s="2055"/>
      <c r="AYO90" s="2055"/>
      <c r="AYP90" s="2055"/>
      <c r="AYQ90" s="2055"/>
      <c r="AYR90" s="2055"/>
      <c r="AYS90" s="2055"/>
      <c r="AYT90" s="2055"/>
      <c r="AYU90" s="2055"/>
      <c r="AYV90" s="2055"/>
      <c r="AYW90" s="2055"/>
      <c r="AYX90" s="2055"/>
      <c r="AYY90" s="2055"/>
      <c r="AYZ90" s="2055"/>
      <c r="AZA90" s="2055"/>
      <c r="AZB90" s="2055"/>
      <c r="AZC90" s="2055"/>
      <c r="AZD90" s="2055"/>
      <c r="AZE90" s="2055"/>
      <c r="AZF90" s="2055"/>
      <c r="AZG90" s="2055"/>
      <c r="AZH90" s="2055"/>
      <c r="AZI90" s="2055"/>
      <c r="AZJ90" s="2055"/>
      <c r="AZK90" s="2055"/>
      <c r="AZL90" s="2055"/>
      <c r="AZM90" s="2055"/>
      <c r="AZN90" s="2055"/>
      <c r="AZO90" s="2055"/>
      <c r="AZP90" s="2055"/>
      <c r="AZQ90" s="2055"/>
      <c r="AZR90" s="2055"/>
      <c r="AZS90" s="2055"/>
      <c r="AZT90" s="2055"/>
      <c r="AZU90" s="2055"/>
      <c r="AZV90" s="2055"/>
      <c r="AZW90" s="2055"/>
      <c r="AZX90" s="2055"/>
      <c r="AZY90" s="2055"/>
      <c r="AZZ90" s="2055"/>
      <c r="BAA90" s="2055"/>
      <c r="BAB90" s="2055"/>
      <c r="BAC90" s="2055"/>
      <c r="BAD90" s="2055"/>
      <c r="BAE90" s="2055"/>
      <c r="BAF90" s="2055"/>
      <c r="BAG90" s="2055"/>
      <c r="BAH90" s="2055"/>
      <c r="BAI90" s="2055"/>
      <c r="BAJ90" s="2055"/>
      <c r="BAK90" s="2055"/>
      <c r="BAL90" s="2055"/>
      <c r="BAM90" s="2055"/>
      <c r="BAN90" s="2055"/>
      <c r="BAO90" s="2055"/>
      <c r="BAP90" s="2055"/>
      <c r="BAQ90" s="2055"/>
      <c r="BAR90" s="2055"/>
      <c r="BAS90" s="2055"/>
      <c r="BAT90" s="2055"/>
      <c r="BAU90" s="2055"/>
      <c r="BAV90" s="2055"/>
      <c r="BAW90" s="2055"/>
      <c r="BAX90" s="2055"/>
      <c r="BAY90" s="2055"/>
      <c r="BAZ90" s="2055"/>
      <c r="BBA90" s="2055"/>
      <c r="BBB90" s="2055"/>
      <c r="BBC90" s="2055"/>
      <c r="BBD90" s="2055"/>
      <c r="BBE90" s="2055"/>
      <c r="BBF90" s="2055"/>
      <c r="BBG90" s="2055"/>
      <c r="BBH90" s="2055"/>
      <c r="BBI90" s="2055"/>
      <c r="BBJ90" s="2055"/>
      <c r="BBK90" s="2055"/>
      <c r="BBL90" s="2055"/>
      <c r="BBM90" s="2055"/>
      <c r="BBN90" s="2055"/>
      <c r="BBO90" s="2055"/>
      <c r="BBP90" s="2055"/>
      <c r="BBQ90" s="2055"/>
      <c r="BBR90" s="2055"/>
      <c r="BBS90" s="2055"/>
      <c r="BBT90" s="2055"/>
      <c r="BBU90" s="2055"/>
      <c r="BBV90" s="2055"/>
      <c r="BBW90" s="2055"/>
      <c r="BBX90" s="2055"/>
      <c r="BBY90" s="2055"/>
      <c r="BBZ90" s="2055"/>
      <c r="BCA90" s="2055"/>
      <c r="BCB90" s="2055"/>
      <c r="BCC90" s="2055"/>
      <c r="BCD90" s="2055"/>
      <c r="BCE90" s="2055"/>
      <c r="BCF90" s="2055"/>
      <c r="BCG90" s="2055"/>
      <c r="BCH90" s="2055"/>
      <c r="BCI90" s="2055"/>
      <c r="BCJ90" s="2055"/>
      <c r="BCK90" s="2055"/>
      <c r="BCL90" s="2055"/>
      <c r="BCM90" s="2055"/>
      <c r="BCN90" s="2055"/>
      <c r="BCO90" s="2055"/>
      <c r="BCP90" s="2055"/>
      <c r="BCQ90" s="2055"/>
      <c r="BCR90" s="2055"/>
      <c r="BCS90" s="2055"/>
      <c r="BCT90" s="2055"/>
      <c r="BCU90" s="2055"/>
      <c r="BCV90" s="2055"/>
      <c r="BCW90" s="2055"/>
      <c r="BCX90" s="2055"/>
      <c r="BCY90" s="2055"/>
      <c r="BCZ90" s="2055"/>
      <c r="BDA90" s="2055"/>
      <c r="BDB90" s="2055"/>
      <c r="BDC90" s="2055"/>
      <c r="BDD90" s="2055"/>
      <c r="BDE90" s="2055"/>
      <c r="BDF90" s="2055"/>
      <c r="BDG90" s="2055"/>
      <c r="BDH90" s="2055"/>
      <c r="BDI90" s="2055"/>
      <c r="BDJ90" s="2055"/>
      <c r="BDK90" s="2055"/>
      <c r="BDL90" s="2055"/>
      <c r="BDM90" s="2055"/>
      <c r="BDN90" s="2055"/>
      <c r="BDO90" s="2055"/>
      <c r="BDP90" s="2055"/>
      <c r="BDQ90" s="2055"/>
      <c r="BDR90" s="2055"/>
      <c r="BDS90" s="2055"/>
      <c r="BDT90" s="2055"/>
      <c r="BDU90" s="2055"/>
      <c r="BDV90" s="2055"/>
      <c r="BDW90" s="2055"/>
      <c r="BDX90" s="2055"/>
      <c r="BDY90" s="2055"/>
      <c r="BDZ90" s="2055"/>
      <c r="BEA90" s="2055"/>
      <c r="BEB90" s="2055"/>
      <c r="BEC90" s="2055"/>
      <c r="BED90" s="2055"/>
      <c r="BEE90" s="2055"/>
      <c r="BEF90" s="2055"/>
      <c r="BEG90" s="2055"/>
      <c r="BEH90" s="2055"/>
      <c r="BEI90" s="2055"/>
      <c r="BEJ90" s="2055"/>
      <c r="BEK90" s="2055"/>
      <c r="BEL90" s="2055"/>
      <c r="BEM90" s="2055"/>
      <c r="BEN90" s="2055"/>
      <c r="BEO90" s="2055"/>
      <c r="BEP90" s="2055"/>
      <c r="BEQ90" s="2055"/>
      <c r="BER90" s="2055"/>
      <c r="BES90" s="2055"/>
      <c r="BET90" s="2055"/>
      <c r="BEU90" s="2055"/>
      <c r="BEV90" s="2055"/>
      <c r="BEW90" s="2055"/>
      <c r="BEX90" s="2055"/>
      <c r="BEY90" s="2055"/>
      <c r="BEZ90" s="2055"/>
      <c r="BFA90" s="2055"/>
      <c r="BFB90" s="2055"/>
      <c r="BFC90" s="2055"/>
      <c r="BFD90" s="2055"/>
      <c r="BFE90" s="2055"/>
      <c r="BFF90" s="2055"/>
      <c r="BFG90" s="2055"/>
      <c r="BFH90" s="2055"/>
      <c r="BFI90" s="2055"/>
      <c r="BFJ90" s="2055"/>
      <c r="BFK90" s="2055"/>
      <c r="BFL90" s="2055"/>
      <c r="BFM90" s="2055"/>
      <c r="BFN90" s="2055"/>
      <c r="BFO90" s="2055"/>
      <c r="BFP90" s="2055"/>
      <c r="BFQ90" s="2055"/>
      <c r="BFR90" s="2055"/>
      <c r="BFS90" s="2055"/>
      <c r="BFT90" s="2055"/>
      <c r="BFU90" s="2055"/>
      <c r="BFV90" s="2055"/>
      <c r="BFW90" s="2055"/>
      <c r="BFX90" s="2055"/>
      <c r="BFY90" s="2055"/>
      <c r="BFZ90" s="2055"/>
      <c r="BGA90" s="2055"/>
      <c r="BGB90" s="2055"/>
      <c r="BGC90" s="2055"/>
      <c r="BGD90" s="2055"/>
      <c r="BGE90" s="2055"/>
      <c r="BGF90" s="2055"/>
      <c r="BGG90" s="2055"/>
      <c r="BGH90" s="2055"/>
      <c r="BGI90" s="2055"/>
      <c r="BGJ90" s="2055"/>
      <c r="BGK90" s="2055"/>
      <c r="BGL90" s="2055"/>
      <c r="BGM90" s="2055"/>
      <c r="BGN90" s="2055"/>
      <c r="BGO90" s="2055"/>
      <c r="BGP90" s="2055"/>
      <c r="BGQ90" s="2055"/>
      <c r="BGR90" s="2055"/>
      <c r="BGS90" s="2055"/>
      <c r="BGT90" s="2055"/>
      <c r="BGU90" s="2055"/>
      <c r="BGV90" s="2055"/>
      <c r="BGW90" s="2055"/>
      <c r="BGX90" s="2055"/>
      <c r="BGY90" s="2055"/>
      <c r="BGZ90" s="2055"/>
      <c r="BHA90" s="2055"/>
      <c r="BHB90" s="2055"/>
      <c r="BHC90" s="2055"/>
      <c r="BHD90" s="2055"/>
      <c r="BHE90" s="2055"/>
      <c r="BHF90" s="2055"/>
      <c r="BHG90" s="2055"/>
      <c r="BHH90" s="2055"/>
      <c r="BHI90" s="2055"/>
      <c r="BHJ90" s="2055"/>
      <c r="BHK90" s="2055"/>
      <c r="BHL90" s="2055"/>
      <c r="BHM90" s="2055"/>
      <c r="BHN90" s="2055"/>
      <c r="BHO90" s="2055"/>
      <c r="BHP90" s="2055"/>
      <c r="BHQ90" s="2055"/>
      <c r="BHR90" s="2055"/>
      <c r="BHS90" s="2055"/>
      <c r="BHT90" s="2055"/>
      <c r="BHU90" s="2055"/>
      <c r="BHV90" s="2055"/>
      <c r="BHW90" s="2055"/>
      <c r="BHX90" s="2055"/>
      <c r="BHY90" s="2055"/>
      <c r="BHZ90" s="2055"/>
      <c r="BIA90" s="2055"/>
      <c r="BIB90" s="2055"/>
      <c r="BIC90" s="2055"/>
      <c r="BID90" s="2055"/>
      <c r="BIE90" s="2055"/>
      <c r="BIF90" s="2055"/>
      <c r="BIG90" s="2055"/>
      <c r="BIH90" s="2055"/>
      <c r="BII90" s="2055"/>
      <c r="BIJ90" s="2055"/>
      <c r="BIK90" s="2055"/>
      <c r="BIL90" s="2055"/>
      <c r="BIM90" s="2055"/>
      <c r="BIN90" s="2055"/>
      <c r="BIO90" s="2055"/>
      <c r="BIP90" s="2055"/>
      <c r="BIQ90" s="2055"/>
      <c r="BIR90" s="2055"/>
      <c r="BIS90" s="2055"/>
      <c r="BIT90" s="2055"/>
      <c r="BIU90" s="2055"/>
      <c r="BIV90" s="2055"/>
      <c r="BIW90" s="2055"/>
      <c r="BIX90" s="2055"/>
      <c r="BIY90" s="2055"/>
      <c r="BIZ90" s="2055"/>
      <c r="BJA90" s="2055"/>
      <c r="BJB90" s="2055"/>
      <c r="BJC90" s="2055"/>
      <c r="BJD90" s="2055"/>
      <c r="BJE90" s="2055"/>
      <c r="BJF90" s="2055"/>
      <c r="BJG90" s="2055"/>
      <c r="BJH90" s="2055"/>
      <c r="BJI90" s="2055"/>
      <c r="BJJ90" s="2055"/>
      <c r="BJK90" s="2055"/>
      <c r="BJL90" s="2055"/>
      <c r="BJM90" s="2055"/>
      <c r="BJN90" s="2055"/>
      <c r="BJO90" s="2055"/>
      <c r="BJP90" s="2055"/>
      <c r="BJQ90" s="2055"/>
      <c r="BJR90" s="2055"/>
      <c r="BJS90" s="2055"/>
      <c r="BJT90" s="2055"/>
      <c r="BJU90" s="2055"/>
      <c r="BJV90" s="2055"/>
      <c r="BJW90" s="2055"/>
      <c r="BJX90" s="2055"/>
      <c r="BJY90" s="2055"/>
      <c r="BJZ90" s="2055"/>
      <c r="BKA90" s="2055"/>
      <c r="BKB90" s="2055"/>
      <c r="BKC90" s="2055"/>
      <c r="BKD90" s="2055"/>
      <c r="BKE90" s="2055"/>
      <c r="BKF90" s="2055"/>
      <c r="BKG90" s="2055"/>
      <c r="BKH90" s="2055"/>
      <c r="BKI90" s="2055"/>
      <c r="BKJ90" s="2055"/>
      <c r="BKK90" s="2055"/>
      <c r="BKL90" s="2055"/>
      <c r="BKM90" s="2055"/>
      <c r="BKN90" s="2055"/>
      <c r="BKO90" s="2055"/>
      <c r="BKP90" s="2055"/>
      <c r="BKQ90" s="2055"/>
      <c r="BKR90" s="2055"/>
      <c r="BKS90" s="2055"/>
      <c r="BKT90" s="2055"/>
      <c r="BKU90" s="2055"/>
      <c r="BKV90" s="2055"/>
      <c r="BKW90" s="2055"/>
      <c r="BKX90" s="2055"/>
      <c r="BKY90" s="2055"/>
      <c r="BKZ90" s="2055"/>
      <c r="BLA90" s="2055"/>
      <c r="BLB90" s="2055"/>
      <c r="BLC90" s="2055"/>
      <c r="BLD90" s="2055"/>
      <c r="BLE90" s="2055"/>
      <c r="BLF90" s="2055"/>
      <c r="BLG90" s="2055"/>
      <c r="BLH90" s="2055"/>
      <c r="BLI90" s="2055"/>
      <c r="BLJ90" s="2055"/>
      <c r="BLK90" s="2055"/>
      <c r="BLL90" s="2055"/>
      <c r="BLM90" s="2055"/>
      <c r="BLN90" s="2055"/>
      <c r="BLO90" s="2055"/>
      <c r="BLP90" s="2055"/>
      <c r="BLQ90" s="2055"/>
      <c r="BLR90" s="2055"/>
      <c r="BLS90" s="2055"/>
      <c r="BLT90" s="2055"/>
      <c r="BLU90" s="2055"/>
      <c r="BLV90" s="2055"/>
      <c r="BLW90" s="2055"/>
      <c r="BLX90" s="2055"/>
      <c r="BLY90" s="2055"/>
      <c r="BLZ90" s="2055"/>
      <c r="BMA90" s="2055"/>
      <c r="BMB90" s="2055"/>
      <c r="BMC90" s="2055"/>
      <c r="BMD90" s="2055"/>
      <c r="BME90" s="2055"/>
      <c r="BMF90" s="2055"/>
      <c r="BMG90" s="2055"/>
      <c r="BMH90" s="2055"/>
      <c r="BMI90" s="2055"/>
      <c r="BMJ90" s="2055"/>
      <c r="BMK90" s="2055"/>
      <c r="BML90" s="2055"/>
      <c r="BMM90" s="2055"/>
      <c r="BMN90" s="2055"/>
      <c r="BMO90" s="2055"/>
      <c r="BMP90" s="2055"/>
      <c r="BMQ90" s="2055"/>
      <c r="BMR90" s="2055"/>
      <c r="BMS90" s="2055"/>
      <c r="BMT90" s="2055"/>
      <c r="BMU90" s="2055"/>
      <c r="BMV90" s="2055"/>
      <c r="BMW90" s="2055"/>
      <c r="BMX90" s="2055"/>
      <c r="BMY90" s="2055"/>
      <c r="BMZ90" s="2055"/>
      <c r="BNA90" s="2055"/>
      <c r="BNB90" s="2055"/>
      <c r="BNC90" s="2055"/>
      <c r="BND90" s="2055"/>
      <c r="BNE90" s="2055"/>
      <c r="BNF90" s="2055"/>
      <c r="BNG90" s="2055"/>
      <c r="BNH90" s="2055"/>
      <c r="BNI90" s="2055"/>
      <c r="BNJ90" s="2055"/>
      <c r="BNK90" s="2055"/>
      <c r="BNL90" s="2055"/>
      <c r="BNM90" s="2055"/>
      <c r="BNN90" s="2055"/>
      <c r="BNO90" s="2055"/>
      <c r="BNP90" s="2055"/>
      <c r="BNQ90" s="2055"/>
      <c r="BNR90" s="2055"/>
      <c r="BNS90" s="2055"/>
      <c r="BNT90" s="2055"/>
      <c r="BNU90" s="2055"/>
      <c r="BNV90" s="2055"/>
      <c r="BNW90" s="2055"/>
      <c r="BNX90" s="2055"/>
      <c r="BNY90" s="2055"/>
      <c r="BNZ90" s="2055"/>
      <c r="BOA90" s="2055"/>
      <c r="BOB90" s="2055"/>
      <c r="BOC90" s="2055"/>
      <c r="BOD90" s="2055"/>
      <c r="BOE90" s="2055"/>
      <c r="BOF90" s="2055"/>
      <c r="BOG90" s="2055"/>
      <c r="BOH90" s="2055"/>
      <c r="BOI90" s="2055"/>
      <c r="BOJ90" s="2055"/>
      <c r="BOK90" s="2055"/>
      <c r="BOL90" s="2055"/>
      <c r="BOM90" s="2055"/>
      <c r="BON90" s="2055"/>
      <c r="BOO90" s="2055"/>
      <c r="BOP90" s="2055"/>
      <c r="BOQ90" s="2055"/>
      <c r="BOR90" s="2055"/>
      <c r="BOS90" s="2055"/>
      <c r="BOT90" s="2055"/>
      <c r="BOU90" s="2055"/>
      <c r="BOV90" s="2055"/>
      <c r="BOW90" s="2055"/>
      <c r="BOX90" s="2055"/>
      <c r="BOY90" s="2055"/>
      <c r="BOZ90" s="2055"/>
      <c r="BPA90" s="2055"/>
      <c r="BPB90" s="2055"/>
      <c r="BPC90" s="2055"/>
      <c r="BPD90" s="2055"/>
      <c r="BPE90" s="2055"/>
      <c r="BPF90" s="2055"/>
      <c r="BPG90" s="2055"/>
      <c r="BPH90" s="2055"/>
      <c r="BPI90" s="2055"/>
      <c r="BPJ90" s="2055"/>
      <c r="BPK90" s="2055"/>
      <c r="BPL90" s="2055"/>
      <c r="BPM90" s="2055"/>
      <c r="BPN90" s="2055"/>
      <c r="BPO90" s="2055"/>
      <c r="BPP90" s="2055"/>
      <c r="BPQ90" s="2055"/>
      <c r="BPR90" s="2055"/>
      <c r="BPS90" s="2055"/>
      <c r="BPT90" s="2055"/>
      <c r="BPU90" s="2055"/>
      <c r="BPV90" s="2055"/>
      <c r="BPW90" s="2055"/>
      <c r="BPX90" s="2055"/>
      <c r="BPY90" s="2055"/>
      <c r="BPZ90" s="2055"/>
      <c r="BQA90" s="2055"/>
      <c r="BQB90" s="2055"/>
      <c r="BQC90" s="2055"/>
      <c r="BQD90" s="2055"/>
      <c r="BQE90" s="2055"/>
      <c r="BQF90" s="2055"/>
      <c r="BQG90" s="2055"/>
      <c r="BQH90" s="2055"/>
      <c r="BQI90" s="2055"/>
      <c r="BQJ90" s="2055"/>
      <c r="BQK90" s="2055"/>
      <c r="BQL90" s="2055"/>
      <c r="BQM90" s="2055"/>
      <c r="BQN90" s="2055"/>
      <c r="BQO90" s="2055"/>
      <c r="BQP90" s="2055"/>
      <c r="BQQ90" s="2055"/>
      <c r="BQR90" s="2055"/>
      <c r="BQS90" s="2055"/>
      <c r="BQT90" s="2055"/>
      <c r="BQU90" s="2055"/>
      <c r="BQV90" s="2055"/>
      <c r="BQW90" s="2055"/>
      <c r="BQX90" s="2055"/>
      <c r="BQY90" s="2055"/>
      <c r="BQZ90" s="2055"/>
      <c r="BRA90" s="2055"/>
      <c r="BRB90" s="2055"/>
      <c r="BRC90" s="2055"/>
      <c r="BRD90" s="2055"/>
      <c r="BRE90" s="2055"/>
      <c r="BRF90" s="2055"/>
      <c r="BRG90" s="2055"/>
      <c r="BRH90" s="2055"/>
      <c r="BRI90" s="2055"/>
      <c r="BRJ90" s="2055"/>
      <c r="BRK90" s="2055"/>
      <c r="BRL90" s="2055"/>
      <c r="BRM90" s="2055"/>
      <c r="BRN90" s="2055"/>
      <c r="BRO90" s="2055"/>
      <c r="BRP90" s="2055"/>
      <c r="BRQ90" s="2055"/>
      <c r="BRR90" s="2055"/>
      <c r="BRS90" s="2055"/>
      <c r="BRT90" s="2055"/>
      <c r="BRU90" s="2055"/>
      <c r="BRV90" s="2055"/>
      <c r="BRW90" s="2055"/>
      <c r="BRX90" s="2055"/>
      <c r="BRY90" s="2055"/>
      <c r="BRZ90" s="2055"/>
      <c r="BSA90" s="2055"/>
      <c r="BSB90" s="2055"/>
      <c r="BSC90" s="2055"/>
      <c r="BSD90" s="2055"/>
      <c r="BSE90" s="2055"/>
      <c r="BSF90" s="2055"/>
      <c r="BSG90" s="2055"/>
      <c r="BSH90" s="2055"/>
      <c r="BSI90" s="2055"/>
      <c r="BSJ90" s="2055"/>
      <c r="BSK90" s="2055"/>
      <c r="BSL90" s="2055"/>
      <c r="BSM90" s="2055"/>
      <c r="BSN90" s="2055"/>
      <c r="BSO90" s="2055"/>
      <c r="BSP90" s="2055"/>
      <c r="BSQ90" s="2055"/>
      <c r="BSR90" s="2055"/>
      <c r="BSS90" s="2055"/>
      <c r="BST90" s="2055"/>
      <c r="BSU90" s="2055"/>
      <c r="BSV90" s="2055"/>
      <c r="BSW90" s="2055"/>
      <c r="BSX90" s="2055"/>
      <c r="BSY90" s="2055"/>
      <c r="BSZ90" s="2055"/>
      <c r="BTA90" s="2055"/>
      <c r="BTB90" s="2055"/>
      <c r="BTC90" s="2055"/>
      <c r="BTD90" s="2055"/>
      <c r="BTE90" s="2055"/>
      <c r="BTF90" s="2055"/>
      <c r="BTG90" s="2055"/>
      <c r="BTH90" s="2055"/>
      <c r="BTI90" s="2055"/>
      <c r="BTJ90" s="2055"/>
      <c r="BTK90" s="2055"/>
      <c r="BTL90" s="2055"/>
      <c r="BTM90" s="2055"/>
      <c r="BTN90" s="2055"/>
      <c r="BTO90" s="2055"/>
      <c r="BTP90" s="2055"/>
      <c r="BTQ90" s="2055"/>
      <c r="BTR90" s="2055"/>
      <c r="BTS90" s="2055"/>
      <c r="BTT90" s="2055"/>
      <c r="BTU90" s="2055"/>
      <c r="BTV90" s="2055"/>
      <c r="BTW90" s="2055"/>
      <c r="BTX90" s="2055"/>
      <c r="BTY90" s="2055"/>
      <c r="BTZ90" s="2055"/>
      <c r="BUA90" s="2055"/>
      <c r="BUB90" s="2055"/>
      <c r="BUC90" s="2055"/>
      <c r="BUD90" s="2055"/>
      <c r="BUE90" s="2055"/>
      <c r="BUF90" s="2055"/>
      <c r="BUG90" s="2055"/>
      <c r="BUH90" s="2055"/>
      <c r="BUI90" s="2055"/>
      <c r="BUJ90" s="2055"/>
      <c r="BUK90" s="2055"/>
      <c r="BUL90" s="2055"/>
      <c r="BUM90" s="2055"/>
      <c r="BUN90" s="2055"/>
      <c r="BUO90" s="2055"/>
      <c r="BUP90" s="2055"/>
      <c r="BUQ90" s="2055"/>
      <c r="BUR90" s="2055"/>
      <c r="BUS90" s="2055"/>
      <c r="BUT90" s="2055"/>
      <c r="BUU90" s="2055"/>
      <c r="BUV90" s="2055"/>
      <c r="BUW90" s="2055"/>
      <c r="BUX90" s="2055"/>
      <c r="BUY90" s="2055"/>
      <c r="BUZ90" s="2055"/>
      <c r="BVA90" s="2055"/>
      <c r="BVB90" s="2055"/>
      <c r="BVC90" s="2055"/>
      <c r="BVD90" s="2055"/>
      <c r="BVE90" s="2055"/>
      <c r="BVF90" s="2055"/>
      <c r="BVG90" s="2055"/>
      <c r="BVH90" s="2055"/>
      <c r="BVI90" s="2055"/>
      <c r="BVJ90" s="2055"/>
      <c r="BVK90" s="2055"/>
      <c r="BVL90" s="2055"/>
      <c r="BVM90" s="2055"/>
      <c r="BVN90" s="2055"/>
      <c r="BVO90" s="2055"/>
      <c r="BVP90" s="2055"/>
      <c r="BVQ90" s="2055"/>
      <c r="BVR90" s="2055"/>
      <c r="BVS90" s="2055"/>
      <c r="BVT90" s="2055"/>
      <c r="BVU90" s="2055"/>
      <c r="BVV90" s="2055"/>
      <c r="BVW90" s="2055"/>
      <c r="BVX90" s="2055"/>
      <c r="BVY90" s="2055"/>
      <c r="BVZ90" s="2055"/>
      <c r="BWA90" s="2055"/>
      <c r="BWB90" s="2055"/>
      <c r="BWC90" s="2055"/>
      <c r="BWD90" s="2055"/>
      <c r="BWE90" s="2055"/>
      <c r="BWF90" s="2055"/>
      <c r="BWG90" s="2055"/>
      <c r="BWH90" s="2055"/>
      <c r="BWI90" s="2055"/>
      <c r="BWJ90" s="2055"/>
      <c r="BWK90" s="2055"/>
      <c r="BWL90" s="2055"/>
      <c r="BWM90" s="2055"/>
      <c r="BWN90" s="2055"/>
      <c r="BWO90" s="2055"/>
      <c r="BWP90" s="2055"/>
      <c r="BWQ90" s="2055"/>
      <c r="BWR90" s="2055"/>
      <c r="BWS90" s="2055"/>
      <c r="BWT90" s="2055"/>
      <c r="BWU90" s="2055"/>
      <c r="BWV90" s="2055"/>
      <c r="BWW90" s="2055"/>
      <c r="BWX90" s="2055"/>
      <c r="BWY90" s="2055"/>
      <c r="BWZ90" s="2055"/>
      <c r="BXA90" s="2055"/>
      <c r="BXB90" s="2055"/>
      <c r="BXC90" s="2055"/>
      <c r="BXD90" s="2055"/>
      <c r="BXE90" s="2055"/>
      <c r="BXF90" s="2055"/>
      <c r="BXG90" s="2055"/>
      <c r="BXH90" s="2055"/>
      <c r="BXI90" s="2055"/>
      <c r="BXJ90" s="2055"/>
      <c r="BXK90" s="2055"/>
      <c r="BXL90" s="2055"/>
      <c r="BXM90" s="2055"/>
      <c r="BXN90" s="2055"/>
      <c r="BXO90" s="2055"/>
      <c r="BXP90" s="2055"/>
      <c r="BXQ90" s="2055"/>
      <c r="BXR90" s="2055"/>
      <c r="BXS90" s="2055"/>
      <c r="BXT90" s="2055"/>
      <c r="BXU90" s="2055"/>
      <c r="BXV90" s="2055"/>
      <c r="BXW90" s="2055"/>
      <c r="BXX90" s="2055"/>
      <c r="BXY90" s="2055"/>
      <c r="BXZ90" s="2055"/>
      <c r="BYA90" s="2055"/>
      <c r="BYB90" s="2055"/>
      <c r="BYC90" s="2055"/>
      <c r="BYD90" s="2055"/>
      <c r="BYE90" s="2055"/>
      <c r="BYF90" s="2055"/>
      <c r="BYG90" s="2055"/>
      <c r="BYH90" s="2055"/>
      <c r="BYI90" s="2055"/>
      <c r="BYJ90" s="2055"/>
      <c r="BYK90" s="2055"/>
      <c r="BYL90" s="2055"/>
      <c r="BYM90" s="2055"/>
      <c r="BYN90" s="2055"/>
      <c r="BYO90" s="2055"/>
      <c r="BYP90" s="2055"/>
      <c r="BYQ90" s="2055"/>
      <c r="BYR90" s="2055"/>
      <c r="BYS90" s="2055"/>
      <c r="BYT90" s="2055"/>
      <c r="BYU90" s="2055"/>
      <c r="BYV90" s="2055"/>
      <c r="BYW90" s="2055"/>
      <c r="BYX90" s="2055"/>
      <c r="BYY90" s="2055"/>
      <c r="BYZ90" s="2055"/>
      <c r="BZA90" s="2055"/>
      <c r="BZB90" s="2055"/>
      <c r="BZC90" s="2055"/>
      <c r="BZD90" s="2055"/>
      <c r="BZE90" s="2055"/>
      <c r="BZF90" s="2055"/>
      <c r="BZG90" s="2055"/>
      <c r="BZH90" s="2055"/>
      <c r="BZI90" s="2055"/>
      <c r="BZJ90" s="2055"/>
      <c r="BZK90" s="2055"/>
      <c r="BZL90" s="2055"/>
      <c r="BZM90" s="2055"/>
      <c r="BZN90" s="2055"/>
      <c r="BZO90" s="2055"/>
      <c r="BZP90" s="2055"/>
      <c r="BZQ90" s="2055"/>
      <c r="BZR90" s="2055"/>
      <c r="BZS90" s="2055"/>
      <c r="BZT90" s="2055"/>
      <c r="BZU90" s="2055"/>
      <c r="BZV90" s="2055"/>
      <c r="BZW90" s="2055"/>
      <c r="BZX90" s="2055"/>
      <c r="BZY90" s="2055"/>
      <c r="BZZ90" s="2055"/>
      <c r="CAA90" s="2055"/>
      <c r="CAB90" s="2055"/>
      <c r="CAC90" s="2055"/>
      <c r="CAD90" s="2055"/>
      <c r="CAE90" s="2055"/>
      <c r="CAF90" s="2055"/>
      <c r="CAG90" s="2055"/>
      <c r="CAH90" s="2055"/>
      <c r="CAI90" s="2055"/>
      <c r="CAJ90" s="2055"/>
      <c r="CAK90" s="2055"/>
      <c r="CAL90" s="2055"/>
      <c r="CAM90" s="2055"/>
      <c r="CAN90" s="2055"/>
      <c r="CAO90" s="2055"/>
      <c r="CAP90" s="2055"/>
      <c r="CAQ90" s="2055"/>
      <c r="CAR90" s="2055"/>
      <c r="CAS90" s="2055"/>
      <c r="CAT90" s="2055"/>
      <c r="CAU90" s="2055"/>
      <c r="CAV90" s="2055"/>
      <c r="CAW90" s="2055"/>
      <c r="CAX90" s="2055"/>
      <c r="CAY90" s="2055"/>
      <c r="CAZ90" s="2055"/>
      <c r="CBA90" s="2055"/>
      <c r="CBB90" s="2055"/>
      <c r="CBC90" s="2055"/>
      <c r="CBD90" s="2055"/>
      <c r="CBE90" s="2055"/>
      <c r="CBF90" s="2055"/>
      <c r="CBG90" s="2055"/>
      <c r="CBH90" s="2055"/>
      <c r="CBI90" s="2055"/>
      <c r="CBJ90" s="2055"/>
      <c r="CBK90" s="2055"/>
      <c r="CBL90" s="2055"/>
      <c r="CBM90" s="2055"/>
      <c r="CBN90" s="2055"/>
      <c r="CBO90" s="2055"/>
      <c r="CBP90" s="2055"/>
      <c r="CBQ90" s="2055"/>
      <c r="CBR90" s="2055"/>
      <c r="CBS90" s="2055"/>
      <c r="CBT90" s="2055"/>
      <c r="CBU90" s="2055"/>
      <c r="CBV90" s="2055"/>
      <c r="CBW90" s="2055"/>
      <c r="CBX90" s="2055"/>
      <c r="CBY90" s="2055"/>
      <c r="CBZ90" s="2055"/>
      <c r="CCA90" s="2055"/>
      <c r="CCB90" s="2055"/>
      <c r="CCC90" s="2055"/>
      <c r="CCD90" s="2055"/>
      <c r="CCE90" s="2055"/>
      <c r="CCF90" s="2055"/>
      <c r="CCG90" s="2055"/>
      <c r="CCH90" s="2055"/>
      <c r="CCI90" s="2055"/>
      <c r="CCJ90" s="2055"/>
      <c r="CCK90" s="2055"/>
      <c r="CCL90" s="2055"/>
      <c r="CCM90" s="2055"/>
      <c r="CCN90" s="2055"/>
      <c r="CCO90" s="2055"/>
      <c r="CCP90" s="2055"/>
      <c r="CCQ90" s="2055"/>
      <c r="CCR90" s="2055"/>
      <c r="CCS90" s="2055"/>
      <c r="CCT90" s="2055"/>
      <c r="CCU90" s="2055"/>
      <c r="CCV90" s="2055"/>
      <c r="CCW90" s="2055"/>
      <c r="CCX90" s="2055"/>
      <c r="CCY90" s="2055"/>
      <c r="CCZ90" s="2055"/>
      <c r="CDA90" s="2055"/>
      <c r="CDB90" s="2055"/>
      <c r="CDC90" s="2055"/>
      <c r="CDD90" s="2055"/>
      <c r="CDE90" s="2055"/>
      <c r="CDF90" s="2055"/>
      <c r="CDG90" s="2055"/>
      <c r="CDH90" s="2055"/>
      <c r="CDI90" s="2055"/>
      <c r="CDJ90" s="2055"/>
      <c r="CDK90" s="2055"/>
      <c r="CDL90" s="2055"/>
      <c r="CDM90" s="2055"/>
      <c r="CDN90" s="2055"/>
      <c r="CDO90" s="2055"/>
      <c r="CDP90" s="2055"/>
      <c r="CDQ90" s="2055"/>
      <c r="CDR90" s="2055"/>
      <c r="CDS90" s="2055"/>
      <c r="CDT90" s="2055"/>
      <c r="CDU90" s="2055"/>
      <c r="CDV90" s="2055"/>
      <c r="CDW90" s="2055"/>
      <c r="CDX90" s="2055"/>
      <c r="CDY90" s="2055"/>
      <c r="CDZ90" s="2055"/>
      <c r="CEA90" s="2055"/>
      <c r="CEB90" s="2055"/>
      <c r="CEC90" s="2055"/>
      <c r="CED90" s="2055"/>
      <c r="CEE90" s="2055"/>
      <c r="CEF90" s="2055"/>
      <c r="CEG90" s="2055"/>
      <c r="CEH90" s="2055"/>
      <c r="CEI90" s="2055"/>
      <c r="CEJ90" s="2055"/>
      <c r="CEK90" s="2055"/>
      <c r="CEL90" s="2055"/>
      <c r="CEM90" s="2055"/>
      <c r="CEN90" s="2055"/>
      <c r="CEO90" s="2055"/>
      <c r="CEP90" s="2055"/>
      <c r="CEQ90" s="2055"/>
      <c r="CER90" s="2055"/>
      <c r="CES90" s="2055"/>
      <c r="CET90" s="2055"/>
      <c r="CEU90" s="2055"/>
      <c r="CEV90" s="2055"/>
      <c r="CEW90" s="2055"/>
      <c r="CEX90" s="2055"/>
      <c r="CEY90" s="2055"/>
      <c r="CEZ90" s="2055"/>
      <c r="CFA90" s="2055"/>
      <c r="CFB90" s="2055"/>
      <c r="CFC90" s="2055"/>
      <c r="CFD90" s="2055"/>
      <c r="CFE90" s="2055"/>
      <c r="CFF90" s="2055"/>
      <c r="CFG90" s="2055"/>
      <c r="CFH90" s="2055"/>
      <c r="CFI90" s="2055"/>
      <c r="CFJ90" s="2055"/>
      <c r="CFK90" s="2055"/>
      <c r="CFL90" s="2055"/>
      <c r="CFM90" s="2055"/>
      <c r="CFN90" s="2055"/>
      <c r="CFO90" s="2055"/>
      <c r="CFP90" s="2055"/>
      <c r="CFQ90" s="2055"/>
      <c r="CFR90" s="2055"/>
      <c r="CFS90" s="2055"/>
      <c r="CFT90" s="2055"/>
      <c r="CFU90" s="2055"/>
      <c r="CFV90" s="2055"/>
      <c r="CFW90" s="2055"/>
      <c r="CFX90" s="2055"/>
      <c r="CFY90" s="2055"/>
      <c r="CFZ90" s="2055"/>
      <c r="CGA90" s="2055"/>
      <c r="CGB90" s="2055"/>
      <c r="CGC90" s="2055"/>
      <c r="CGD90" s="2055"/>
      <c r="CGE90" s="2055"/>
      <c r="CGF90" s="2055"/>
      <c r="CGG90" s="2055"/>
      <c r="CGH90" s="2055"/>
      <c r="CGI90" s="2055"/>
      <c r="CGJ90" s="2055"/>
      <c r="CGK90" s="2055"/>
      <c r="CGL90" s="2055"/>
      <c r="CGM90" s="2055"/>
      <c r="CGN90" s="2055"/>
      <c r="CGO90" s="2055"/>
      <c r="CGP90" s="2055"/>
      <c r="CGQ90" s="2055"/>
      <c r="CGR90" s="2055"/>
      <c r="CGS90" s="2055"/>
      <c r="CGT90" s="2055"/>
      <c r="CGU90" s="2055"/>
      <c r="CGV90" s="2055"/>
      <c r="CGW90" s="2055"/>
      <c r="CGX90" s="2055"/>
      <c r="CGY90" s="2055"/>
      <c r="CGZ90" s="2055"/>
      <c r="CHA90" s="2055"/>
      <c r="CHB90" s="2055"/>
      <c r="CHC90" s="2055"/>
      <c r="CHD90" s="2055"/>
      <c r="CHE90" s="2055"/>
      <c r="CHF90" s="2055"/>
      <c r="CHG90" s="2055"/>
      <c r="CHH90" s="2055"/>
      <c r="CHI90" s="2055"/>
      <c r="CHJ90" s="2055"/>
      <c r="CHK90" s="2055"/>
      <c r="CHL90" s="2055"/>
      <c r="CHM90" s="2055"/>
      <c r="CHN90" s="2055"/>
      <c r="CHO90" s="2055"/>
      <c r="CHP90" s="2055"/>
      <c r="CHQ90" s="2055"/>
      <c r="CHR90" s="2055"/>
      <c r="CHS90" s="2055"/>
      <c r="CHT90" s="2055"/>
      <c r="CHU90" s="2055"/>
      <c r="CHV90" s="2055"/>
      <c r="CHW90" s="2055"/>
      <c r="CHX90" s="2055"/>
      <c r="CHY90" s="2055"/>
      <c r="CHZ90" s="2055"/>
      <c r="CIA90" s="2055"/>
      <c r="CIB90" s="2055"/>
      <c r="CIC90" s="2055"/>
      <c r="CID90" s="2055"/>
      <c r="CIE90" s="2055"/>
      <c r="CIF90" s="2055"/>
      <c r="CIG90" s="2055"/>
      <c r="CIH90" s="2055"/>
      <c r="CII90" s="2055"/>
      <c r="CIJ90" s="2055"/>
      <c r="CIK90" s="2055"/>
      <c r="CIL90" s="2055"/>
      <c r="CIM90" s="2055"/>
      <c r="CIN90" s="2055"/>
      <c r="CIO90" s="2055"/>
      <c r="CIP90" s="2055"/>
      <c r="CIQ90" s="2055"/>
      <c r="CIR90" s="2055"/>
      <c r="CIS90" s="2055"/>
      <c r="CIT90" s="2055"/>
      <c r="CIU90" s="2055"/>
      <c r="CIV90" s="2055"/>
      <c r="CIW90" s="2055"/>
      <c r="CIX90" s="2055"/>
      <c r="CIY90" s="2055"/>
      <c r="CIZ90" s="2055"/>
      <c r="CJA90" s="2055"/>
      <c r="CJB90" s="2055"/>
      <c r="CJC90" s="2055"/>
      <c r="CJD90" s="2055"/>
      <c r="CJE90" s="2055"/>
      <c r="CJF90" s="2055"/>
      <c r="CJG90" s="2055"/>
      <c r="CJH90" s="2055"/>
      <c r="CJI90" s="2055"/>
      <c r="CJJ90" s="2055"/>
      <c r="CJK90" s="2055"/>
      <c r="CJL90" s="2055"/>
      <c r="CJM90" s="2055"/>
      <c r="CJN90" s="2055"/>
      <c r="CJO90" s="2055"/>
      <c r="CJP90" s="2055"/>
      <c r="CJQ90" s="2055"/>
      <c r="CJR90" s="2055"/>
      <c r="CJS90" s="2055"/>
      <c r="CJT90" s="2055"/>
      <c r="CJU90" s="2055"/>
      <c r="CJV90" s="2055"/>
      <c r="CJW90" s="2055"/>
      <c r="CJX90" s="2055"/>
      <c r="CJY90" s="2055"/>
      <c r="CJZ90" s="2055"/>
      <c r="CKA90" s="2055"/>
      <c r="CKB90" s="2055"/>
      <c r="CKC90" s="2055"/>
      <c r="CKD90" s="2055"/>
      <c r="CKE90" s="2055"/>
      <c r="CKF90" s="2055"/>
      <c r="CKG90" s="2055"/>
      <c r="CKH90" s="2055"/>
      <c r="CKI90" s="2055"/>
      <c r="CKJ90" s="2055"/>
      <c r="CKK90" s="2055"/>
      <c r="CKL90" s="2055"/>
      <c r="CKM90" s="2055"/>
      <c r="CKN90" s="2055"/>
      <c r="CKO90" s="2055"/>
      <c r="CKP90" s="2055"/>
      <c r="CKQ90" s="2055"/>
      <c r="CKR90" s="2055"/>
      <c r="CKS90" s="2055"/>
      <c r="CKT90" s="2055"/>
      <c r="CKU90" s="2055"/>
      <c r="CKV90" s="2055"/>
      <c r="CKW90" s="2055"/>
      <c r="CKX90" s="2055"/>
      <c r="CKY90" s="2055"/>
      <c r="CKZ90" s="2055"/>
      <c r="CLA90" s="2055"/>
      <c r="CLB90" s="2055"/>
      <c r="CLC90" s="2055"/>
      <c r="CLD90" s="2055"/>
      <c r="CLE90" s="2055"/>
      <c r="CLF90" s="2055"/>
      <c r="CLG90" s="2055"/>
      <c r="CLH90" s="2055"/>
      <c r="CLI90" s="2055"/>
      <c r="CLJ90" s="2055"/>
      <c r="CLK90" s="2055"/>
      <c r="CLL90" s="2055"/>
      <c r="CLM90" s="2055"/>
      <c r="CLN90" s="2055"/>
      <c r="CLO90" s="2055"/>
      <c r="CLP90" s="2055"/>
      <c r="CLQ90" s="2055"/>
      <c r="CLR90" s="2055"/>
      <c r="CLS90" s="2055"/>
      <c r="CLT90" s="2055"/>
      <c r="CLU90" s="2055"/>
      <c r="CLV90" s="2055"/>
      <c r="CLW90" s="2055"/>
      <c r="CLX90" s="2055"/>
      <c r="CLY90" s="2055"/>
      <c r="CLZ90" s="2055"/>
      <c r="CMA90" s="2055"/>
      <c r="CMB90" s="2055"/>
      <c r="CMC90" s="2055"/>
      <c r="CMD90" s="2055"/>
      <c r="CME90" s="2055"/>
      <c r="CMF90" s="2055"/>
      <c r="CMG90" s="2055"/>
      <c r="CMH90" s="2055"/>
      <c r="CMI90" s="2055"/>
      <c r="CMJ90" s="2055"/>
      <c r="CMK90" s="2055"/>
      <c r="CML90" s="2055"/>
      <c r="CMM90" s="2055"/>
      <c r="CMN90" s="2055"/>
      <c r="CMO90" s="2055"/>
      <c r="CMP90" s="2055"/>
      <c r="CMQ90" s="2055"/>
      <c r="CMR90" s="2055"/>
      <c r="CMS90" s="2055"/>
      <c r="CMT90" s="2055"/>
      <c r="CMU90" s="2055"/>
      <c r="CMV90" s="2055"/>
      <c r="CMW90" s="2055"/>
      <c r="CMX90" s="2055"/>
      <c r="CMY90" s="2055"/>
      <c r="CMZ90" s="2055"/>
      <c r="CNA90" s="2055"/>
      <c r="CNB90" s="2055"/>
      <c r="CNC90" s="2055"/>
      <c r="CND90" s="2055"/>
      <c r="CNE90" s="2055"/>
      <c r="CNF90" s="2055"/>
      <c r="CNG90" s="2055"/>
      <c r="CNH90" s="2055"/>
      <c r="CNI90" s="2055"/>
      <c r="CNJ90" s="2055"/>
      <c r="CNK90" s="2055"/>
      <c r="CNL90" s="2055"/>
      <c r="CNM90" s="2055"/>
      <c r="CNN90" s="2055"/>
      <c r="CNO90" s="2055"/>
      <c r="CNP90" s="2055"/>
      <c r="CNQ90" s="2055"/>
      <c r="CNR90" s="2055"/>
      <c r="CNS90" s="2055"/>
      <c r="CNT90" s="2055"/>
      <c r="CNU90" s="2055"/>
      <c r="CNV90" s="2055"/>
      <c r="CNW90" s="2055"/>
      <c r="CNX90" s="2055"/>
      <c r="CNY90" s="2055"/>
      <c r="CNZ90" s="2055"/>
      <c r="COA90" s="2055"/>
      <c r="COB90" s="2055"/>
      <c r="COC90" s="2055"/>
      <c r="COD90" s="2055"/>
      <c r="COE90" s="2055"/>
      <c r="COF90" s="2055"/>
      <c r="COG90" s="2055"/>
      <c r="COH90" s="2055"/>
      <c r="COI90" s="2055"/>
      <c r="COJ90" s="2055"/>
      <c r="COK90" s="2055"/>
      <c r="COL90" s="2055"/>
      <c r="COM90" s="2055"/>
      <c r="CON90" s="2055"/>
      <c r="COO90" s="2055"/>
      <c r="COP90" s="2055"/>
      <c r="COQ90" s="2055"/>
      <c r="COR90" s="2055"/>
      <c r="COS90" s="2055"/>
      <c r="COT90" s="2055"/>
      <c r="COU90" s="2055"/>
      <c r="COV90" s="2055"/>
      <c r="COW90" s="2055"/>
      <c r="COX90" s="2055"/>
      <c r="COY90" s="2055"/>
      <c r="COZ90" s="2055"/>
      <c r="CPA90" s="2055"/>
      <c r="CPB90" s="2055"/>
      <c r="CPC90" s="2055"/>
      <c r="CPD90" s="2055"/>
      <c r="CPE90" s="2055"/>
      <c r="CPF90" s="2055"/>
      <c r="CPG90" s="2055"/>
      <c r="CPH90" s="2055"/>
      <c r="CPI90" s="2055"/>
      <c r="CPJ90" s="2055"/>
      <c r="CPK90" s="2055"/>
      <c r="CPL90" s="2055"/>
      <c r="CPM90" s="2055"/>
      <c r="CPN90" s="2055"/>
      <c r="CPO90" s="2055"/>
      <c r="CPP90" s="2055"/>
      <c r="CPQ90" s="2055"/>
      <c r="CPR90" s="2055"/>
      <c r="CPS90" s="2055"/>
      <c r="CPT90" s="2055"/>
      <c r="CPU90" s="2055"/>
      <c r="CPV90" s="2055"/>
      <c r="CPW90" s="2055"/>
      <c r="CPX90" s="2055"/>
      <c r="CPY90" s="2055"/>
      <c r="CPZ90" s="2055"/>
      <c r="CQA90" s="2055"/>
      <c r="CQB90" s="2055"/>
      <c r="CQC90" s="2055"/>
      <c r="CQD90" s="2055"/>
      <c r="CQE90" s="2055"/>
      <c r="CQF90" s="2055"/>
      <c r="CQG90" s="2055"/>
      <c r="CQH90" s="2055"/>
      <c r="CQI90" s="2055"/>
      <c r="CQJ90" s="2055"/>
      <c r="CQK90" s="2055"/>
      <c r="CQL90" s="2055"/>
      <c r="CQM90" s="2055"/>
      <c r="CQN90" s="2055"/>
      <c r="CQO90" s="2055"/>
      <c r="CQP90" s="2055"/>
      <c r="CQQ90" s="2055"/>
      <c r="CQR90" s="2055"/>
      <c r="CQS90" s="2055"/>
      <c r="CQT90" s="2055"/>
      <c r="CQU90" s="2055"/>
      <c r="CQV90" s="2055"/>
      <c r="CQW90" s="2055"/>
      <c r="CQX90" s="2055"/>
      <c r="CQY90" s="2055"/>
      <c r="CQZ90" s="2055"/>
      <c r="CRA90" s="2055"/>
      <c r="CRB90" s="2055"/>
      <c r="CRC90" s="2055"/>
      <c r="CRD90" s="2055"/>
      <c r="CRE90" s="2055"/>
      <c r="CRF90" s="2055"/>
      <c r="CRG90" s="2055"/>
      <c r="CRH90" s="2055"/>
      <c r="CRI90" s="2055"/>
      <c r="CRJ90" s="2055"/>
      <c r="CRK90" s="2055"/>
      <c r="CRL90" s="2055"/>
      <c r="CRM90" s="2055"/>
      <c r="CRN90" s="2055"/>
      <c r="CRO90" s="2055"/>
      <c r="CRP90" s="2055"/>
      <c r="CRQ90" s="2055"/>
      <c r="CRR90" s="2055"/>
      <c r="CRS90" s="2055"/>
      <c r="CRT90" s="2055"/>
      <c r="CRU90" s="2055"/>
      <c r="CRV90" s="2055"/>
      <c r="CRW90" s="2055"/>
      <c r="CRX90" s="2055"/>
      <c r="CRY90" s="2055"/>
      <c r="CRZ90" s="2055"/>
      <c r="CSA90" s="2055"/>
      <c r="CSB90" s="2055"/>
      <c r="CSC90" s="2055"/>
      <c r="CSD90" s="2055"/>
      <c r="CSE90" s="2055"/>
      <c r="CSF90" s="2055"/>
      <c r="CSG90" s="2055"/>
      <c r="CSH90" s="2055"/>
      <c r="CSI90" s="2055"/>
      <c r="CSJ90" s="2055"/>
      <c r="CSK90" s="2055"/>
      <c r="CSL90" s="2055"/>
      <c r="CSM90" s="2055"/>
      <c r="CSN90" s="2055"/>
      <c r="CSO90" s="2055"/>
      <c r="CSP90" s="2055"/>
      <c r="CSQ90" s="2055"/>
      <c r="CSR90" s="2055"/>
      <c r="CSS90" s="2055"/>
      <c r="CST90" s="2055"/>
      <c r="CSU90" s="2055"/>
      <c r="CSV90" s="2055"/>
      <c r="CSW90" s="2055"/>
      <c r="CSX90" s="2055"/>
      <c r="CSY90" s="2055"/>
      <c r="CSZ90" s="2055"/>
      <c r="CTA90" s="2055"/>
      <c r="CTB90" s="2055"/>
      <c r="CTC90" s="2055"/>
      <c r="CTD90" s="2055"/>
      <c r="CTE90" s="2055"/>
      <c r="CTF90" s="2055"/>
      <c r="CTG90" s="2055"/>
      <c r="CTH90" s="2055"/>
      <c r="CTI90" s="2055"/>
      <c r="CTJ90" s="2055"/>
      <c r="CTK90" s="2055"/>
      <c r="CTL90" s="2055"/>
      <c r="CTM90" s="2055"/>
      <c r="CTN90" s="2055"/>
      <c r="CTO90" s="2055"/>
      <c r="CTP90" s="2055"/>
      <c r="CTQ90" s="2055"/>
      <c r="CTR90" s="2055"/>
      <c r="CTS90" s="2055"/>
      <c r="CTT90" s="2055"/>
      <c r="CTU90" s="2055"/>
      <c r="CTV90" s="2055"/>
      <c r="CTW90" s="2055"/>
      <c r="CTX90" s="2055"/>
      <c r="CTY90" s="2055"/>
      <c r="CTZ90" s="2055"/>
      <c r="CUA90" s="2055"/>
      <c r="CUB90" s="2055"/>
      <c r="CUC90" s="2055"/>
      <c r="CUD90" s="2055"/>
      <c r="CUE90" s="2055"/>
      <c r="CUF90" s="2055"/>
      <c r="CUG90" s="2055"/>
      <c r="CUH90" s="2055"/>
      <c r="CUI90" s="2055"/>
      <c r="CUJ90" s="2055"/>
      <c r="CUK90" s="2055"/>
      <c r="CUL90" s="2055"/>
      <c r="CUM90" s="2055"/>
      <c r="CUN90" s="2055"/>
      <c r="CUO90" s="2055"/>
      <c r="CUP90" s="2055"/>
      <c r="CUQ90" s="2055"/>
      <c r="CUR90" s="2055"/>
      <c r="CUS90" s="2055"/>
      <c r="CUT90" s="2055"/>
      <c r="CUU90" s="2055"/>
      <c r="CUV90" s="2055"/>
      <c r="CUW90" s="2055"/>
      <c r="CUX90" s="2055"/>
      <c r="CUY90" s="2055"/>
      <c r="CUZ90" s="2055"/>
      <c r="CVA90" s="2055"/>
      <c r="CVB90" s="2055"/>
      <c r="CVC90" s="2055"/>
      <c r="CVD90" s="2055"/>
      <c r="CVE90" s="2055"/>
      <c r="CVF90" s="2055"/>
      <c r="CVG90" s="2055"/>
      <c r="CVH90" s="2055"/>
      <c r="CVI90" s="2055"/>
      <c r="CVJ90" s="2055"/>
      <c r="CVK90" s="2055"/>
      <c r="CVL90" s="2055"/>
      <c r="CVM90" s="2055"/>
      <c r="CVN90" s="2055"/>
      <c r="CVO90" s="2055"/>
      <c r="CVP90" s="2055"/>
      <c r="CVQ90" s="2055"/>
      <c r="CVR90" s="2055"/>
      <c r="CVS90" s="2055"/>
      <c r="CVT90" s="2055"/>
      <c r="CVU90" s="2055"/>
      <c r="CVV90" s="2055"/>
      <c r="CVW90" s="2055"/>
      <c r="CVX90" s="2055"/>
      <c r="CVY90" s="2055"/>
      <c r="CVZ90" s="2055"/>
      <c r="CWA90" s="2055"/>
      <c r="CWB90" s="2055"/>
      <c r="CWC90" s="2055"/>
      <c r="CWD90" s="2055"/>
      <c r="CWE90" s="2055"/>
      <c r="CWF90" s="2055"/>
      <c r="CWG90" s="2055"/>
      <c r="CWH90" s="2055"/>
      <c r="CWI90" s="2055"/>
      <c r="CWJ90" s="2055"/>
      <c r="CWK90" s="2055"/>
      <c r="CWL90" s="2055"/>
      <c r="CWM90" s="2055"/>
      <c r="CWN90" s="2055"/>
      <c r="CWO90" s="2055"/>
      <c r="CWP90" s="2055"/>
      <c r="CWQ90" s="2055"/>
      <c r="CWR90" s="2055"/>
      <c r="CWS90" s="2055"/>
      <c r="CWT90" s="2055"/>
      <c r="CWU90" s="2055"/>
      <c r="CWV90" s="2055"/>
      <c r="CWW90" s="2055"/>
      <c r="CWX90" s="2055"/>
      <c r="CWY90" s="2055"/>
      <c r="CWZ90" s="2055"/>
      <c r="CXA90" s="2055"/>
      <c r="CXB90" s="2055"/>
      <c r="CXC90" s="2055"/>
      <c r="CXD90" s="2055"/>
      <c r="CXE90" s="2055"/>
      <c r="CXF90" s="2055"/>
      <c r="CXG90" s="2055"/>
      <c r="CXH90" s="2055"/>
      <c r="CXI90" s="2055"/>
      <c r="CXJ90" s="2055"/>
      <c r="CXK90" s="2055"/>
      <c r="CXL90" s="2055"/>
      <c r="CXM90" s="2055"/>
      <c r="CXN90" s="2055"/>
      <c r="CXO90" s="2055"/>
      <c r="CXP90" s="2055"/>
      <c r="CXQ90" s="2055"/>
      <c r="CXR90" s="2055"/>
      <c r="CXS90" s="2055"/>
      <c r="CXT90" s="2055"/>
      <c r="CXU90" s="2055"/>
      <c r="CXV90" s="2055"/>
      <c r="CXW90" s="2055"/>
      <c r="CXX90" s="2055"/>
      <c r="CXY90" s="2055"/>
      <c r="CXZ90" s="2055"/>
      <c r="CYA90" s="2055"/>
      <c r="CYB90" s="2055"/>
      <c r="CYC90" s="2055"/>
      <c r="CYD90" s="2055"/>
      <c r="CYE90" s="2055"/>
      <c r="CYF90" s="2055"/>
      <c r="CYG90" s="2055"/>
      <c r="CYH90" s="2055"/>
      <c r="CYI90" s="2055"/>
      <c r="CYJ90" s="2055"/>
      <c r="CYK90" s="2055"/>
      <c r="CYL90" s="2055"/>
      <c r="CYM90" s="2055"/>
      <c r="CYN90" s="2055"/>
      <c r="CYO90" s="2055"/>
      <c r="CYP90" s="2055"/>
      <c r="CYQ90" s="2055"/>
      <c r="CYR90" s="2055"/>
      <c r="CYS90" s="2055"/>
      <c r="CYT90" s="2055"/>
      <c r="CYU90" s="2055"/>
      <c r="CYV90" s="2055"/>
      <c r="CYW90" s="2055"/>
      <c r="CYX90" s="2055"/>
      <c r="CYY90" s="2055"/>
      <c r="CYZ90" s="2055"/>
      <c r="CZA90" s="2055"/>
      <c r="CZB90" s="2055"/>
      <c r="CZC90" s="2055"/>
      <c r="CZD90" s="2055"/>
      <c r="CZE90" s="2055"/>
      <c r="CZF90" s="2055"/>
      <c r="CZG90" s="2055"/>
      <c r="CZH90" s="2055"/>
      <c r="CZI90" s="2055"/>
      <c r="CZJ90" s="2055"/>
      <c r="CZK90" s="2055"/>
      <c r="CZL90" s="2055"/>
      <c r="CZM90" s="2055"/>
      <c r="CZN90" s="2055"/>
      <c r="CZO90" s="2055"/>
      <c r="CZP90" s="2055"/>
      <c r="CZQ90" s="2055"/>
      <c r="CZR90" s="2055"/>
      <c r="CZS90" s="2055"/>
      <c r="CZT90" s="2055"/>
      <c r="CZU90" s="2055"/>
      <c r="CZV90" s="2055"/>
      <c r="CZW90" s="2055"/>
      <c r="CZX90" s="2055"/>
      <c r="CZY90" s="2055"/>
      <c r="CZZ90" s="2055"/>
      <c r="DAA90" s="2055"/>
      <c r="DAB90" s="2055"/>
      <c r="DAC90" s="2055"/>
      <c r="DAD90" s="2055"/>
      <c r="DAE90" s="2055"/>
      <c r="DAF90" s="2055"/>
      <c r="DAG90" s="2055"/>
      <c r="DAH90" s="2055"/>
      <c r="DAI90" s="2055"/>
      <c r="DAJ90" s="2055"/>
      <c r="DAK90" s="2055"/>
      <c r="DAL90" s="2055"/>
      <c r="DAM90" s="2055"/>
      <c r="DAN90" s="2055"/>
      <c r="DAO90" s="2055"/>
      <c r="DAP90" s="2055"/>
      <c r="DAQ90" s="2055"/>
      <c r="DAR90" s="2055"/>
      <c r="DAS90" s="2055"/>
      <c r="DAT90" s="2055"/>
      <c r="DAU90" s="2055"/>
      <c r="DAV90" s="2055"/>
      <c r="DAW90" s="2055"/>
      <c r="DAX90" s="2055"/>
      <c r="DAY90" s="2055"/>
      <c r="DAZ90" s="2055"/>
      <c r="DBA90" s="2055"/>
      <c r="DBB90" s="2055"/>
      <c r="DBC90" s="2055"/>
      <c r="DBD90" s="2055"/>
      <c r="DBE90" s="2055"/>
      <c r="DBF90" s="2055"/>
      <c r="DBG90" s="2055"/>
      <c r="DBH90" s="2055"/>
      <c r="DBI90" s="2055"/>
      <c r="DBJ90" s="2055"/>
      <c r="DBK90" s="2055"/>
      <c r="DBL90" s="2055"/>
      <c r="DBM90" s="2055"/>
      <c r="DBN90" s="2055"/>
      <c r="DBO90" s="2055"/>
      <c r="DBP90" s="2055"/>
      <c r="DBQ90" s="2055"/>
      <c r="DBR90" s="2055"/>
      <c r="DBS90" s="2055"/>
      <c r="DBT90" s="2055"/>
      <c r="DBU90" s="2055"/>
      <c r="DBV90" s="2055"/>
      <c r="DBW90" s="2055"/>
      <c r="DBX90" s="2055"/>
      <c r="DBY90" s="2055"/>
      <c r="DBZ90" s="2055"/>
      <c r="DCA90" s="2055"/>
      <c r="DCB90" s="2055"/>
      <c r="DCC90" s="2055"/>
      <c r="DCD90" s="2055"/>
      <c r="DCE90" s="2055"/>
      <c r="DCF90" s="2055"/>
      <c r="DCG90" s="2055"/>
      <c r="DCH90" s="2055"/>
      <c r="DCI90" s="2055"/>
      <c r="DCJ90" s="2055"/>
      <c r="DCK90" s="2055"/>
      <c r="DCL90" s="2055"/>
      <c r="DCM90" s="2055"/>
      <c r="DCN90" s="2055"/>
      <c r="DCO90" s="2055"/>
      <c r="DCP90" s="2055"/>
      <c r="DCQ90" s="2055"/>
      <c r="DCR90" s="2055"/>
      <c r="DCS90" s="2055"/>
      <c r="DCT90" s="2055"/>
      <c r="DCU90" s="2055"/>
      <c r="DCV90" s="2055"/>
      <c r="DCW90" s="2055"/>
      <c r="DCX90" s="2055"/>
      <c r="DCY90" s="2055"/>
      <c r="DCZ90" s="2055"/>
      <c r="DDA90" s="2055"/>
      <c r="DDB90" s="2055"/>
      <c r="DDC90" s="2055"/>
      <c r="DDD90" s="2055"/>
      <c r="DDE90" s="2055"/>
      <c r="DDF90" s="2055"/>
      <c r="DDG90" s="2055"/>
      <c r="DDH90" s="2055"/>
      <c r="DDI90" s="2055"/>
      <c r="DDJ90" s="2055"/>
      <c r="DDK90" s="2055"/>
      <c r="DDL90" s="2055"/>
      <c r="DDM90" s="2055"/>
      <c r="DDN90" s="2055"/>
      <c r="DDO90" s="2055"/>
      <c r="DDP90" s="2055"/>
      <c r="DDQ90" s="2055"/>
      <c r="DDR90" s="2055"/>
      <c r="DDS90" s="2055"/>
      <c r="DDT90" s="2055"/>
      <c r="DDU90" s="2055"/>
      <c r="DDV90" s="2055"/>
      <c r="DDW90" s="2055"/>
      <c r="DDX90" s="2055"/>
      <c r="DDY90" s="2055"/>
      <c r="DDZ90" s="2055"/>
      <c r="DEA90" s="2055"/>
      <c r="DEB90" s="2055"/>
      <c r="DEC90" s="2055"/>
      <c r="DED90" s="2055"/>
      <c r="DEE90" s="2055"/>
      <c r="DEF90" s="2055"/>
      <c r="DEG90" s="2055"/>
      <c r="DEH90" s="2055"/>
      <c r="DEI90" s="2055"/>
      <c r="DEJ90" s="2055"/>
      <c r="DEK90" s="2055"/>
      <c r="DEL90" s="2055"/>
      <c r="DEM90" s="2055"/>
      <c r="DEN90" s="2055"/>
      <c r="DEO90" s="2055"/>
      <c r="DEP90" s="2055"/>
      <c r="DEQ90" s="2055"/>
      <c r="DER90" s="2055"/>
      <c r="DES90" s="2055"/>
      <c r="DET90" s="2055"/>
      <c r="DEU90" s="2055"/>
      <c r="DEV90" s="2055"/>
      <c r="DEW90" s="2055"/>
      <c r="DEX90" s="2055"/>
      <c r="DEY90" s="2055"/>
      <c r="DEZ90" s="2055"/>
      <c r="DFA90" s="2055"/>
      <c r="DFB90" s="2055"/>
      <c r="DFC90" s="2055"/>
      <c r="DFD90" s="2055"/>
      <c r="DFE90" s="2055"/>
      <c r="DFF90" s="2055"/>
      <c r="DFG90" s="2055"/>
      <c r="DFH90" s="2055"/>
      <c r="DFI90" s="2055"/>
      <c r="DFJ90" s="2055"/>
      <c r="DFK90" s="2055"/>
      <c r="DFL90" s="2055"/>
      <c r="DFM90" s="2055"/>
      <c r="DFN90" s="2055"/>
      <c r="DFO90" s="2055"/>
      <c r="DFP90" s="2055"/>
      <c r="DFQ90" s="2055"/>
      <c r="DFR90" s="2055"/>
      <c r="DFS90" s="2055"/>
      <c r="DFT90" s="2055"/>
      <c r="DFU90" s="2055"/>
      <c r="DFV90" s="2055"/>
      <c r="DFW90" s="2055"/>
      <c r="DFX90" s="2055"/>
      <c r="DFY90" s="2055"/>
      <c r="DFZ90" s="2055"/>
      <c r="DGA90" s="2055"/>
      <c r="DGB90" s="2055"/>
      <c r="DGC90" s="2055"/>
      <c r="DGD90" s="2055"/>
      <c r="DGE90" s="2055"/>
      <c r="DGF90" s="2055"/>
      <c r="DGG90" s="2055"/>
      <c r="DGH90" s="2055"/>
      <c r="DGI90" s="2055"/>
      <c r="DGJ90" s="2055"/>
      <c r="DGK90" s="2055"/>
      <c r="DGL90" s="2055"/>
      <c r="DGM90" s="2055"/>
      <c r="DGN90" s="2055"/>
      <c r="DGO90" s="2055"/>
      <c r="DGP90" s="2055"/>
      <c r="DGQ90" s="2055"/>
      <c r="DGR90" s="2055"/>
      <c r="DGS90" s="2055"/>
      <c r="DGT90" s="2055"/>
      <c r="DGU90" s="2055"/>
      <c r="DGV90" s="2055"/>
      <c r="DGW90" s="2055"/>
      <c r="DGX90" s="2055"/>
      <c r="DGY90" s="2055"/>
      <c r="DGZ90" s="2055"/>
      <c r="DHA90" s="2055"/>
      <c r="DHB90" s="2055"/>
      <c r="DHC90" s="2055"/>
      <c r="DHD90" s="2055"/>
      <c r="DHE90" s="2055"/>
      <c r="DHF90" s="2055"/>
      <c r="DHG90" s="2055"/>
      <c r="DHH90" s="2055"/>
      <c r="DHI90" s="2055"/>
      <c r="DHJ90" s="2055"/>
      <c r="DHK90" s="2055"/>
      <c r="DHL90" s="2055"/>
      <c r="DHM90" s="2055"/>
      <c r="DHN90" s="2055"/>
      <c r="DHO90" s="2055"/>
      <c r="DHP90" s="2055"/>
      <c r="DHQ90" s="2055"/>
      <c r="DHR90" s="2055"/>
      <c r="DHS90" s="2055"/>
      <c r="DHT90" s="2055"/>
      <c r="DHU90" s="2055"/>
      <c r="DHV90" s="2055"/>
      <c r="DHW90" s="2055"/>
      <c r="DHX90" s="2055"/>
      <c r="DHY90" s="2055"/>
      <c r="DHZ90" s="2055"/>
      <c r="DIA90" s="2055"/>
      <c r="DIB90" s="2055"/>
      <c r="DIC90" s="2055"/>
      <c r="DID90" s="2055"/>
      <c r="DIE90" s="2055"/>
      <c r="DIF90" s="2055"/>
      <c r="DIG90" s="2055"/>
      <c r="DIH90" s="2055"/>
      <c r="DII90" s="2055"/>
      <c r="DIJ90" s="2055"/>
      <c r="DIK90" s="2055"/>
      <c r="DIL90" s="2055"/>
      <c r="DIM90" s="2055"/>
      <c r="DIN90" s="2055"/>
      <c r="DIO90" s="2055"/>
      <c r="DIP90" s="2055"/>
      <c r="DIQ90" s="2055"/>
      <c r="DIR90" s="2055"/>
      <c r="DIS90" s="2055"/>
      <c r="DIT90" s="2055"/>
      <c r="DIU90" s="2055"/>
      <c r="DIV90" s="2055"/>
      <c r="DIW90" s="2055"/>
      <c r="DIX90" s="2055"/>
      <c r="DIY90" s="2055"/>
      <c r="DIZ90" s="2055"/>
      <c r="DJA90" s="2055"/>
      <c r="DJB90" s="2055"/>
      <c r="DJC90" s="2055"/>
      <c r="DJD90" s="2055"/>
      <c r="DJE90" s="2055"/>
      <c r="DJF90" s="2055"/>
      <c r="DJG90" s="2055"/>
      <c r="DJH90" s="2055"/>
      <c r="DJI90" s="2055"/>
      <c r="DJJ90" s="2055"/>
      <c r="DJK90" s="2055"/>
      <c r="DJL90" s="2055"/>
      <c r="DJM90" s="2055"/>
      <c r="DJN90" s="2055"/>
      <c r="DJO90" s="2055"/>
      <c r="DJP90" s="2055"/>
      <c r="DJQ90" s="2055"/>
      <c r="DJR90" s="2055"/>
      <c r="DJS90" s="2055"/>
      <c r="DJT90" s="2055"/>
      <c r="DJU90" s="2055"/>
      <c r="DJV90" s="2055"/>
      <c r="DJW90" s="2055"/>
      <c r="DJX90" s="2055"/>
      <c r="DJY90" s="2055"/>
      <c r="DJZ90" s="2055"/>
      <c r="DKA90" s="2055"/>
      <c r="DKB90" s="2055"/>
      <c r="DKC90" s="2055"/>
      <c r="DKD90" s="2055"/>
      <c r="DKE90" s="2055"/>
      <c r="DKF90" s="2055"/>
      <c r="DKG90" s="2055"/>
      <c r="DKH90" s="2055"/>
      <c r="DKI90" s="2055"/>
      <c r="DKJ90" s="2055"/>
      <c r="DKK90" s="2055"/>
      <c r="DKL90" s="2055"/>
      <c r="DKM90" s="2055"/>
      <c r="DKN90" s="2055"/>
      <c r="DKO90" s="2055"/>
      <c r="DKP90" s="2055"/>
      <c r="DKQ90" s="2055"/>
      <c r="DKR90" s="2055"/>
      <c r="DKS90" s="2055"/>
      <c r="DKT90" s="2055"/>
      <c r="DKU90" s="2055"/>
      <c r="DKV90" s="2055"/>
      <c r="DKW90" s="2055"/>
      <c r="DKX90" s="2055"/>
      <c r="DKY90" s="2055"/>
      <c r="DKZ90" s="2055"/>
      <c r="DLA90" s="2055"/>
      <c r="DLB90" s="2055"/>
      <c r="DLC90" s="2055"/>
      <c r="DLD90" s="2055"/>
      <c r="DLE90" s="2055"/>
      <c r="DLF90" s="2055"/>
      <c r="DLG90" s="2055"/>
      <c r="DLH90" s="2055"/>
      <c r="DLI90" s="2055"/>
      <c r="DLJ90" s="2055"/>
      <c r="DLK90" s="2055"/>
      <c r="DLL90" s="2055"/>
      <c r="DLM90" s="2055"/>
      <c r="DLN90" s="2055"/>
      <c r="DLO90" s="2055"/>
      <c r="DLP90" s="2055"/>
      <c r="DLQ90" s="2055"/>
      <c r="DLR90" s="2055"/>
      <c r="DLS90" s="2055"/>
      <c r="DLT90" s="2055"/>
      <c r="DLU90" s="2055"/>
      <c r="DLV90" s="2055"/>
      <c r="DLW90" s="2055"/>
      <c r="DLX90" s="2055"/>
      <c r="DLY90" s="2055"/>
      <c r="DLZ90" s="2055"/>
      <c r="DMA90" s="2055"/>
      <c r="DMB90" s="2055"/>
      <c r="DMC90" s="2055"/>
      <c r="DMD90" s="2055"/>
      <c r="DME90" s="2055"/>
      <c r="DMF90" s="2055"/>
      <c r="DMG90" s="2055"/>
      <c r="DMH90" s="2055"/>
      <c r="DMI90" s="2055"/>
      <c r="DMJ90" s="2055"/>
      <c r="DMK90" s="2055"/>
      <c r="DML90" s="2055"/>
      <c r="DMM90" s="2055"/>
      <c r="DMN90" s="2055"/>
      <c r="DMO90" s="2055"/>
      <c r="DMP90" s="2055"/>
      <c r="DMQ90" s="2055"/>
      <c r="DMR90" s="2055"/>
      <c r="DMS90" s="2055"/>
      <c r="DMT90" s="2055"/>
      <c r="DMU90" s="2055"/>
      <c r="DMV90" s="2055"/>
      <c r="DMW90" s="2055"/>
      <c r="DMX90" s="2055"/>
      <c r="DMY90" s="2055"/>
      <c r="DMZ90" s="2055"/>
      <c r="DNA90" s="2055"/>
      <c r="DNB90" s="2055"/>
      <c r="DNC90" s="2055"/>
      <c r="DND90" s="2055"/>
      <c r="DNE90" s="2055"/>
      <c r="DNF90" s="2055"/>
      <c r="DNG90" s="2055"/>
      <c r="DNH90" s="2055"/>
      <c r="DNI90" s="2055"/>
      <c r="DNJ90" s="2055"/>
      <c r="DNK90" s="2055"/>
      <c r="DNL90" s="2055"/>
      <c r="DNM90" s="2055"/>
      <c r="DNN90" s="2055"/>
      <c r="DNO90" s="2055"/>
      <c r="DNP90" s="2055"/>
      <c r="DNQ90" s="2055"/>
      <c r="DNR90" s="2055"/>
      <c r="DNS90" s="2055"/>
      <c r="DNT90" s="2055"/>
      <c r="DNU90" s="2055"/>
      <c r="DNV90" s="2055"/>
      <c r="DNW90" s="2055"/>
      <c r="DNX90" s="2055"/>
      <c r="DNY90" s="2055"/>
      <c r="DNZ90" s="2055"/>
      <c r="DOA90" s="2055"/>
      <c r="DOB90" s="2055"/>
      <c r="DOC90" s="2055"/>
      <c r="DOD90" s="2055"/>
      <c r="DOE90" s="2055"/>
      <c r="DOF90" s="2055"/>
      <c r="DOG90" s="2055"/>
      <c r="DOH90" s="2055"/>
      <c r="DOI90" s="2055"/>
      <c r="DOJ90" s="2055"/>
      <c r="DOK90" s="2055"/>
      <c r="DOL90" s="2055"/>
      <c r="DOM90" s="2055"/>
      <c r="DON90" s="2055"/>
      <c r="DOO90" s="2055"/>
      <c r="DOP90" s="2055"/>
      <c r="DOQ90" s="2055"/>
      <c r="DOR90" s="2055"/>
      <c r="DOS90" s="2055"/>
      <c r="DOT90" s="2055"/>
      <c r="DOU90" s="2055"/>
      <c r="DOV90" s="2055"/>
      <c r="DOW90" s="2055"/>
      <c r="DOX90" s="2055"/>
      <c r="DOY90" s="2055"/>
      <c r="DOZ90" s="2055"/>
      <c r="DPA90" s="2055"/>
      <c r="DPB90" s="2055"/>
      <c r="DPC90" s="2055"/>
      <c r="DPD90" s="2055"/>
      <c r="DPE90" s="2055"/>
      <c r="DPF90" s="2055"/>
      <c r="DPG90" s="2055"/>
      <c r="DPH90" s="2055"/>
      <c r="DPI90" s="2055"/>
      <c r="DPJ90" s="2055"/>
      <c r="DPK90" s="2055"/>
      <c r="DPL90" s="2055"/>
      <c r="DPM90" s="2055"/>
      <c r="DPN90" s="2055"/>
      <c r="DPO90" s="2055"/>
      <c r="DPP90" s="2055"/>
      <c r="DPQ90" s="2055"/>
      <c r="DPR90" s="2055"/>
      <c r="DPS90" s="2055"/>
      <c r="DPT90" s="2055"/>
      <c r="DPU90" s="2055"/>
      <c r="DPV90" s="2055"/>
      <c r="DPW90" s="2055"/>
      <c r="DPX90" s="2055"/>
      <c r="DPY90" s="2055"/>
      <c r="DPZ90" s="2055"/>
      <c r="DQA90" s="2055"/>
      <c r="DQB90" s="2055"/>
      <c r="DQC90" s="2055"/>
      <c r="DQD90" s="2055"/>
      <c r="DQE90" s="2055"/>
      <c r="DQF90" s="2055"/>
      <c r="DQG90" s="2055"/>
      <c r="DQH90" s="2055"/>
      <c r="DQI90" s="2055"/>
      <c r="DQJ90" s="2055"/>
      <c r="DQK90" s="2055"/>
      <c r="DQL90" s="2055"/>
      <c r="DQM90" s="2055"/>
      <c r="DQN90" s="2055"/>
      <c r="DQO90" s="2055"/>
      <c r="DQP90" s="2055"/>
      <c r="DQQ90" s="2055"/>
      <c r="DQR90" s="2055"/>
      <c r="DQS90" s="2055"/>
      <c r="DQT90" s="2055"/>
      <c r="DQU90" s="2055"/>
      <c r="DQV90" s="2055"/>
      <c r="DQW90" s="2055"/>
      <c r="DQX90" s="2055"/>
      <c r="DQY90" s="2055"/>
      <c r="DQZ90" s="2055"/>
      <c r="DRA90" s="2055"/>
      <c r="DRB90" s="2055"/>
      <c r="DRC90" s="2055"/>
      <c r="DRD90" s="2055"/>
      <c r="DRE90" s="2055"/>
      <c r="DRF90" s="2055"/>
      <c r="DRG90" s="2055"/>
      <c r="DRH90" s="2055"/>
      <c r="DRI90" s="2055"/>
      <c r="DRJ90" s="2055"/>
      <c r="DRK90" s="2055"/>
      <c r="DRL90" s="2055"/>
      <c r="DRM90" s="2055"/>
      <c r="DRN90" s="2055"/>
      <c r="DRO90" s="2055"/>
      <c r="DRP90" s="2055"/>
      <c r="DRQ90" s="2055"/>
      <c r="DRR90" s="2055"/>
      <c r="DRS90" s="2055"/>
      <c r="DRT90" s="2055"/>
      <c r="DRU90" s="2055"/>
      <c r="DRV90" s="2055"/>
      <c r="DRW90" s="2055"/>
      <c r="DRX90" s="2055"/>
      <c r="DRY90" s="2055"/>
      <c r="DRZ90" s="2055"/>
      <c r="DSA90" s="2055"/>
      <c r="DSB90" s="2055"/>
      <c r="DSC90" s="2055"/>
      <c r="DSD90" s="2055"/>
      <c r="DSE90" s="2055"/>
      <c r="DSF90" s="2055"/>
      <c r="DSG90" s="2055"/>
      <c r="DSH90" s="2055"/>
      <c r="DSI90" s="2055"/>
      <c r="DSJ90" s="2055"/>
      <c r="DSK90" s="2055"/>
      <c r="DSL90" s="2055"/>
      <c r="DSM90" s="2055"/>
      <c r="DSN90" s="2055"/>
      <c r="DSO90" s="2055"/>
      <c r="DSP90" s="2055"/>
      <c r="DSQ90" s="2055"/>
      <c r="DSR90" s="2055"/>
      <c r="DSS90" s="2055"/>
      <c r="DST90" s="2055"/>
      <c r="DSU90" s="2055"/>
      <c r="DSV90" s="2055"/>
      <c r="DSW90" s="2055"/>
      <c r="DSX90" s="2055"/>
      <c r="DSY90" s="2055"/>
      <c r="DSZ90" s="2055"/>
      <c r="DTA90" s="2055"/>
      <c r="DTB90" s="2055"/>
      <c r="DTC90" s="2055"/>
      <c r="DTD90" s="2055"/>
      <c r="DTE90" s="2055"/>
      <c r="DTF90" s="2055"/>
      <c r="DTG90" s="2055"/>
      <c r="DTH90" s="2055"/>
      <c r="DTI90" s="2055"/>
      <c r="DTJ90" s="2055"/>
      <c r="DTK90" s="2055"/>
      <c r="DTL90" s="2055"/>
      <c r="DTM90" s="2055"/>
      <c r="DTN90" s="2055"/>
      <c r="DTO90" s="2055"/>
      <c r="DTP90" s="2055"/>
      <c r="DTQ90" s="2055"/>
      <c r="DTR90" s="2055"/>
      <c r="DTS90" s="2055"/>
      <c r="DTT90" s="2055"/>
      <c r="DTU90" s="2055"/>
      <c r="DTV90" s="2055"/>
      <c r="DTW90" s="2055"/>
      <c r="DTX90" s="2055"/>
      <c r="DTY90" s="2055"/>
      <c r="DTZ90" s="2055"/>
      <c r="DUA90" s="2055"/>
      <c r="DUB90" s="2055"/>
      <c r="DUC90" s="2055"/>
      <c r="DUD90" s="2055"/>
      <c r="DUE90" s="2055"/>
      <c r="DUF90" s="2055"/>
      <c r="DUG90" s="2055"/>
      <c r="DUH90" s="2055"/>
      <c r="DUI90" s="2055"/>
      <c r="DUJ90" s="2055"/>
      <c r="DUK90" s="2055"/>
      <c r="DUL90" s="2055"/>
      <c r="DUM90" s="2055"/>
      <c r="DUN90" s="2055"/>
      <c r="DUO90" s="2055"/>
      <c r="DUP90" s="2055"/>
      <c r="DUQ90" s="2055"/>
      <c r="DUR90" s="2055"/>
      <c r="DUS90" s="2055"/>
      <c r="DUT90" s="2055"/>
      <c r="DUU90" s="2055"/>
      <c r="DUV90" s="2055"/>
      <c r="DUW90" s="2055"/>
      <c r="DUX90" s="2055"/>
      <c r="DUY90" s="2055"/>
      <c r="DUZ90" s="2055"/>
      <c r="DVA90" s="2055"/>
      <c r="DVB90" s="2055"/>
      <c r="DVC90" s="2055"/>
      <c r="DVD90" s="2055"/>
      <c r="DVE90" s="2055"/>
      <c r="DVF90" s="2055"/>
      <c r="DVG90" s="2055"/>
      <c r="DVH90" s="2055"/>
      <c r="DVI90" s="2055"/>
      <c r="DVJ90" s="2055"/>
      <c r="DVK90" s="2055"/>
      <c r="DVL90" s="2055"/>
      <c r="DVM90" s="2055"/>
      <c r="DVN90" s="2055"/>
      <c r="DVO90" s="2055"/>
      <c r="DVP90" s="2055"/>
      <c r="DVQ90" s="2055"/>
      <c r="DVR90" s="2055"/>
      <c r="DVS90" s="2055"/>
      <c r="DVT90" s="2055"/>
      <c r="DVU90" s="2055"/>
      <c r="DVV90" s="2055"/>
      <c r="DVW90" s="2055"/>
      <c r="DVX90" s="2055"/>
      <c r="DVY90" s="2055"/>
      <c r="DVZ90" s="2055"/>
      <c r="DWA90" s="2055"/>
      <c r="DWB90" s="2055"/>
      <c r="DWC90" s="2055"/>
      <c r="DWD90" s="2055"/>
      <c r="DWE90" s="2055"/>
      <c r="DWF90" s="2055"/>
      <c r="DWG90" s="2055"/>
      <c r="DWH90" s="2055"/>
      <c r="DWI90" s="2055"/>
      <c r="DWJ90" s="2055"/>
      <c r="DWK90" s="2055"/>
      <c r="DWL90" s="2055"/>
      <c r="DWM90" s="2055"/>
      <c r="DWN90" s="2055"/>
      <c r="DWO90" s="2055"/>
      <c r="DWP90" s="2055"/>
      <c r="DWQ90" s="2055"/>
      <c r="DWR90" s="2055"/>
      <c r="DWS90" s="2055"/>
      <c r="DWT90" s="2055"/>
      <c r="DWU90" s="2055"/>
      <c r="DWV90" s="2055"/>
      <c r="DWW90" s="2055"/>
      <c r="DWX90" s="2055"/>
      <c r="DWY90" s="2055"/>
      <c r="DWZ90" s="2055"/>
      <c r="DXA90" s="2055"/>
      <c r="DXB90" s="2055"/>
      <c r="DXC90" s="2055"/>
      <c r="DXD90" s="2055"/>
      <c r="DXE90" s="2055"/>
      <c r="DXF90" s="2055"/>
      <c r="DXG90" s="2055"/>
      <c r="DXH90" s="2055"/>
      <c r="DXI90" s="2055"/>
      <c r="DXJ90" s="2055"/>
      <c r="DXK90" s="2055"/>
      <c r="DXL90" s="2055"/>
      <c r="DXM90" s="2055"/>
      <c r="DXN90" s="2055"/>
      <c r="DXO90" s="2055"/>
      <c r="DXP90" s="2055"/>
      <c r="DXQ90" s="2055"/>
      <c r="DXR90" s="2055"/>
      <c r="DXS90" s="2055"/>
      <c r="DXT90" s="2055"/>
      <c r="DXU90" s="2055"/>
      <c r="DXV90" s="2055"/>
      <c r="DXW90" s="2055"/>
      <c r="DXX90" s="2055"/>
      <c r="DXY90" s="2055"/>
      <c r="DXZ90" s="2055"/>
      <c r="DYA90" s="2055"/>
      <c r="DYB90" s="2055"/>
      <c r="DYC90" s="2055"/>
      <c r="DYD90" s="2055"/>
      <c r="DYE90" s="2055"/>
      <c r="DYF90" s="2055"/>
      <c r="DYG90" s="2055"/>
      <c r="DYH90" s="2055"/>
      <c r="DYI90" s="2055"/>
      <c r="DYJ90" s="2055"/>
      <c r="DYK90" s="2055"/>
      <c r="DYL90" s="2055"/>
      <c r="DYM90" s="2055"/>
      <c r="DYN90" s="2055"/>
      <c r="DYO90" s="2055"/>
      <c r="DYP90" s="2055"/>
      <c r="DYQ90" s="2055"/>
      <c r="DYR90" s="2055"/>
      <c r="DYS90" s="2055"/>
      <c r="DYT90" s="2055"/>
      <c r="DYU90" s="2055"/>
      <c r="DYV90" s="2055"/>
      <c r="DYW90" s="2055"/>
      <c r="DYX90" s="2055"/>
      <c r="DYY90" s="2055"/>
      <c r="DYZ90" s="2055"/>
      <c r="DZA90" s="2055"/>
      <c r="DZB90" s="2055"/>
      <c r="DZC90" s="2055"/>
      <c r="DZD90" s="2055"/>
      <c r="DZE90" s="2055"/>
      <c r="DZF90" s="2055"/>
      <c r="DZG90" s="2055"/>
      <c r="DZH90" s="2055"/>
      <c r="DZI90" s="2055"/>
      <c r="DZJ90" s="2055"/>
      <c r="DZK90" s="2055"/>
      <c r="DZL90" s="2055"/>
      <c r="DZM90" s="2055"/>
      <c r="DZN90" s="2055"/>
      <c r="DZO90" s="2055"/>
      <c r="DZP90" s="2055"/>
      <c r="DZQ90" s="2055"/>
      <c r="DZR90" s="2055"/>
      <c r="DZS90" s="2055"/>
      <c r="DZT90" s="2055"/>
      <c r="DZU90" s="2055"/>
      <c r="DZV90" s="2055"/>
      <c r="DZW90" s="2055"/>
      <c r="DZX90" s="2055"/>
      <c r="DZY90" s="2055"/>
      <c r="DZZ90" s="2055"/>
      <c r="EAA90" s="2055"/>
      <c r="EAB90" s="2055"/>
      <c r="EAC90" s="2055"/>
      <c r="EAD90" s="2055"/>
      <c r="EAE90" s="2055"/>
      <c r="EAF90" s="2055"/>
      <c r="EAG90" s="2055"/>
      <c r="EAH90" s="2055"/>
      <c r="EAI90" s="2055"/>
      <c r="EAJ90" s="2055"/>
      <c r="EAK90" s="2055"/>
      <c r="EAL90" s="2055"/>
      <c r="EAM90" s="2055"/>
      <c r="EAN90" s="2055"/>
      <c r="EAO90" s="2055"/>
      <c r="EAP90" s="2055"/>
      <c r="EAQ90" s="2055"/>
      <c r="EAR90" s="2055"/>
      <c r="EAS90" s="2055"/>
      <c r="EAT90" s="2055"/>
      <c r="EAU90" s="2055"/>
      <c r="EAV90" s="2055"/>
      <c r="EAW90" s="2055"/>
      <c r="EAX90" s="2055"/>
      <c r="EAY90" s="2055"/>
      <c r="EAZ90" s="2055"/>
      <c r="EBA90" s="2055"/>
      <c r="EBB90" s="2055"/>
      <c r="EBC90" s="2055"/>
      <c r="EBD90" s="2055"/>
      <c r="EBE90" s="2055"/>
      <c r="EBF90" s="2055"/>
      <c r="EBG90" s="2055"/>
      <c r="EBH90" s="2055"/>
      <c r="EBI90" s="2055"/>
      <c r="EBJ90" s="2055"/>
      <c r="EBK90" s="2055"/>
      <c r="EBL90" s="2055"/>
      <c r="EBM90" s="2055"/>
      <c r="EBN90" s="2055"/>
      <c r="EBO90" s="2055"/>
      <c r="EBP90" s="2055"/>
      <c r="EBQ90" s="2055"/>
      <c r="EBR90" s="2055"/>
      <c r="EBS90" s="2055"/>
      <c r="EBT90" s="2055"/>
      <c r="EBU90" s="2055"/>
      <c r="EBV90" s="2055"/>
      <c r="EBW90" s="2055"/>
      <c r="EBX90" s="2055"/>
      <c r="EBY90" s="2055"/>
      <c r="EBZ90" s="2055"/>
      <c r="ECA90" s="2055"/>
      <c r="ECB90" s="2055"/>
      <c r="ECC90" s="2055"/>
      <c r="ECD90" s="2055"/>
      <c r="ECE90" s="2055"/>
      <c r="ECF90" s="2055"/>
      <c r="ECG90" s="2055"/>
      <c r="ECH90" s="2055"/>
      <c r="ECI90" s="2055"/>
      <c r="ECJ90" s="2055"/>
      <c r="ECK90" s="2055"/>
      <c r="ECL90" s="2055"/>
      <c r="ECM90" s="2055"/>
      <c r="ECN90" s="2055"/>
      <c r="ECO90" s="2055"/>
      <c r="ECP90" s="2055"/>
      <c r="ECQ90" s="2055"/>
      <c r="ECR90" s="2055"/>
      <c r="ECS90" s="2055"/>
      <c r="ECT90" s="2055"/>
      <c r="ECU90" s="2055"/>
      <c r="ECV90" s="2055"/>
      <c r="ECW90" s="2055"/>
      <c r="ECX90" s="2055"/>
      <c r="ECY90" s="2055"/>
      <c r="ECZ90" s="2055"/>
      <c r="EDA90" s="2055"/>
      <c r="EDB90" s="2055"/>
      <c r="EDC90" s="2055"/>
      <c r="EDD90" s="2055"/>
      <c r="EDE90" s="2055"/>
      <c r="EDF90" s="2055"/>
      <c r="EDG90" s="2055"/>
      <c r="EDH90" s="2055"/>
      <c r="EDI90" s="2055"/>
      <c r="EDJ90" s="2055"/>
      <c r="EDK90" s="2055"/>
      <c r="EDL90" s="2055"/>
      <c r="EDM90" s="2055"/>
      <c r="EDN90" s="2055"/>
      <c r="EDO90" s="2055"/>
      <c r="EDP90" s="2055"/>
      <c r="EDQ90" s="2055"/>
      <c r="EDR90" s="2055"/>
      <c r="EDS90" s="2055"/>
      <c r="EDT90" s="2055"/>
      <c r="EDU90" s="2055"/>
      <c r="EDV90" s="2055"/>
      <c r="EDW90" s="2055"/>
      <c r="EDX90" s="2055"/>
      <c r="EDY90" s="2055"/>
      <c r="EDZ90" s="2055"/>
      <c r="EEA90" s="2055"/>
      <c r="EEB90" s="2055"/>
      <c r="EEC90" s="2055"/>
      <c r="EED90" s="2055"/>
      <c r="EEE90" s="2055"/>
      <c r="EEF90" s="2055"/>
      <c r="EEG90" s="2055"/>
      <c r="EEH90" s="2055"/>
      <c r="EEI90" s="2055"/>
      <c r="EEJ90" s="2055"/>
      <c r="EEK90" s="2055"/>
      <c r="EEL90" s="2055"/>
      <c r="EEM90" s="2055"/>
      <c r="EEN90" s="2055"/>
      <c r="EEO90" s="2055"/>
      <c r="EEP90" s="2055"/>
      <c r="EEQ90" s="2055"/>
      <c r="EER90" s="2055"/>
      <c r="EES90" s="2055"/>
      <c r="EET90" s="2055"/>
      <c r="EEU90" s="2055"/>
      <c r="EEV90" s="2055"/>
      <c r="EEW90" s="2055"/>
      <c r="EEX90" s="2055"/>
      <c r="EEY90" s="2055"/>
      <c r="EEZ90" s="2055"/>
      <c r="EFA90" s="2055"/>
      <c r="EFB90" s="2055"/>
      <c r="EFC90" s="2055"/>
      <c r="EFD90" s="2055"/>
      <c r="EFE90" s="2055"/>
      <c r="EFF90" s="2055"/>
      <c r="EFG90" s="2055"/>
      <c r="EFH90" s="2055"/>
      <c r="EFI90" s="2055"/>
      <c r="EFJ90" s="2055"/>
      <c r="EFK90" s="2055"/>
      <c r="EFL90" s="2055"/>
      <c r="EFM90" s="2055"/>
      <c r="EFN90" s="2055"/>
      <c r="EFO90" s="2055"/>
      <c r="EFP90" s="2055"/>
      <c r="EFQ90" s="2055"/>
      <c r="EFR90" s="2055"/>
      <c r="EFS90" s="2055"/>
      <c r="EFT90" s="2055"/>
      <c r="EFU90" s="2055"/>
      <c r="EFV90" s="2055"/>
      <c r="EFW90" s="2055"/>
      <c r="EFX90" s="2055"/>
      <c r="EFY90" s="2055"/>
      <c r="EFZ90" s="2055"/>
      <c r="EGA90" s="2055"/>
      <c r="EGB90" s="2055"/>
      <c r="EGC90" s="2055"/>
      <c r="EGD90" s="2055"/>
      <c r="EGE90" s="2055"/>
      <c r="EGF90" s="2055"/>
      <c r="EGG90" s="2055"/>
      <c r="EGH90" s="2055"/>
      <c r="EGI90" s="2055"/>
      <c r="EGJ90" s="2055"/>
      <c r="EGK90" s="2055"/>
      <c r="EGL90" s="2055"/>
      <c r="EGM90" s="2055"/>
      <c r="EGN90" s="2055"/>
      <c r="EGO90" s="2055"/>
      <c r="EGP90" s="2055"/>
      <c r="EGQ90" s="2055"/>
      <c r="EGR90" s="2055"/>
      <c r="EGS90" s="2055"/>
      <c r="EGT90" s="2055"/>
      <c r="EGU90" s="2055"/>
      <c r="EGV90" s="2055"/>
      <c r="EGW90" s="2055"/>
      <c r="EGX90" s="2055"/>
      <c r="EGY90" s="2055"/>
      <c r="EGZ90" s="2055"/>
      <c r="EHA90" s="2055"/>
      <c r="EHB90" s="2055"/>
      <c r="EHC90" s="2055"/>
      <c r="EHD90" s="2055"/>
      <c r="EHE90" s="2055"/>
      <c r="EHF90" s="2055"/>
      <c r="EHG90" s="2055"/>
      <c r="EHH90" s="2055"/>
      <c r="EHI90" s="2055"/>
      <c r="EHJ90" s="2055"/>
      <c r="EHK90" s="2055"/>
      <c r="EHL90" s="2055"/>
      <c r="EHM90" s="2055"/>
      <c r="EHN90" s="2055"/>
      <c r="EHO90" s="2055"/>
      <c r="EHP90" s="2055"/>
      <c r="EHQ90" s="2055"/>
      <c r="EHR90" s="2055"/>
      <c r="EHS90" s="2055"/>
      <c r="EHT90" s="2055"/>
      <c r="EHU90" s="2055"/>
      <c r="EHV90" s="2055"/>
      <c r="EHW90" s="2055"/>
      <c r="EHX90" s="2055"/>
      <c r="EHY90" s="2055"/>
      <c r="EHZ90" s="2055"/>
      <c r="EIA90" s="2055"/>
      <c r="EIB90" s="2055"/>
      <c r="EIC90" s="2055"/>
      <c r="EID90" s="2055"/>
      <c r="EIE90" s="2055"/>
      <c r="EIF90" s="2055"/>
      <c r="EIG90" s="2055"/>
      <c r="EIH90" s="2055"/>
      <c r="EII90" s="2055"/>
      <c r="EIJ90" s="2055"/>
      <c r="EIK90" s="2055"/>
      <c r="EIL90" s="2055"/>
      <c r="EIM90" s="2055"/>
      <c r="EIN90" s="2055"/>
      <c r="EIO90" s="2055"/>
      <c r="EIP90" s="2055"/>
      <c r="EIQ90" s="2055"/>
      <c r="EIR90" s="2055"/>
      <c r="EIS90" s="2055"/>
      <c r="EIT90" s="2055"/>
      <c r="EIU90" s="2055"/>
      <c r="EIV90" s="2055"/>
      <c r="EIW90" s="2055"/>
      <c r="EIX90" s="2055"/>
      <c r="EIY90" s="2055"/>
      <c r="EIZ90" s="2055"/>
      <c r="EJA90" s="2055"/>
      <c r="EJB90" s="2055"/>
      <c r="EJC90" s="2055"/>
      <c r="EJD90" s="2055"/>
      <c r="EJE90" s="2055"/>
      <c r="EJF90" s="2055"/>
      <c r="EJG90" s="2055"/>
      <c r="EJH90" s="2055"/>
      <c r="EJI90" s="2055"/>
      <c r="EJJ90" s="2055"/>
      <c r="EJK90" s="2055"/>
      <c r="EJL90" s="2055"/>
      <c r="EJM90" s="2055"/>
      <c r="EJN90" s="2055"/>
      <c r="EJO90" s="2055"/>
      <c r="EJP90" s="2055"/>
      <c r="EJQ90" s="2055"/>
      <c r="EJR90" s="2055"/>
      <c r="EJS90" s="2055"/>
      <c r="EJT90" s="2055"/>
      <c r="EJU90" s="2055"/>
      <c r="EJV90" s="2055"/>
      <c r="EJW90" s="2055"/>
      <c r="EJX90" s="2055"/>
      <c r="EJY90" s="2055"/>
      <c r="EJZ90" s="2055"/>
      <c r="EKA90" s="2055"/>
      <c r="EKB90" s="2055"/>
      <c r="EKC90" s="2055"/>
      <c r="EKD90" s="2055"/>
      <c r="EKE90" s="2055"/>
      <c r="EKF90" s="2055"/>
      <c r="EKG90" s="2055"/>
      <c r="EKH90" s="2055"/>
      <c r="EKI90" s="2055"/>
      <c r="EKJ90" s="2055"/>
      <c r="EKK90" s="2055"/>
      <c r="EKL90" s="2055"/>
      <c r="EKM90" s="2055"/>
      <c r="EKN90" s="2055"/>
      <c r="EKO90" s="2055"/>
      <c r="EKP90" s="2055"/>
      <c r="EKQ90" s="2055"/>
      <c r="EKR90" s="2055"/>
      <c r="EKS90" s="2055"/>
      <c r="EKT90" s="2055"/>
      <c r="EKU90" s="2055"/>
      <c r="EKV90" s="2055"/>
      <c r="EKW90" s="2055"/>
      <c r="EKX90" s="2055"/>
      <c r="EKY90" s="2055"/>
      <c r="EKZ90" s="2055"/>
      <c r="ELA90" s="2055"/>
      <c r="ELB90" s="2055"/>
      <c r="ELC90" s="2055"/>
      <c r="ELD90" s="2055"/>
      <c r="ELE90" s="2055"/>
      <c r="ELF90" s="2055"/>
      <c r="ELG90" s="2055"/>
      <c r="ELH90" s="2055"/>
      <c r="ELI90" s="2055"/>
      <c r="ELJ90" s="2055"/>
      <c r="ELK90" s="2055"/>
      <c r="ELL90" s="2055"/>
      <c r="ELM90" s="2055"/>
      <c r="ELN90" s="2055"/>
      <c r="ELO90" s="2055"/>
      <c r="ELP90" s="2055"/>
      <c r="ELQ90" s="2055"/>
      <c r="ELR90" s="2055"/>
      <c r="ELS90" s="2055"/>
      <c r="ELT90" s="2055"/>
      <c r="ELU90" s="2055"/>
      <c r="ELV90" s="2055"/>
      <c r="ELW90" s="2055"/>
      <c r="ELX90" s="2055"/>
      <c r="ELY90" s="2055"/>
      <c r="ELZ90" s="2055"/>
      <c r="EMA90" s="2055"/>
      <c r="EMB90" s="2055"/>
      <c r="EMC90" s="2055"/>
      <c r="EMD90" s="2055"/>
      <c r="EME90" s="2055"/>
      <c r="EMF90" s="2055"/>
      <c r="EMG90" s="2055"/>
      <c r="EMH90" s="2055"/>
      <c r="EMI90" s="2055"/>
      <c r="EMJ90" s="2055"/>
      <c r="EMK90" s="2055"/>
      <c r="EML90" s="2055"/>
      <c r="EMM90" s="2055"/>
      <c r="EMN90" s="2055"/>
      <c r="EMO90" s="2055"/>
      <c r="EMP90" s="2055"/>
      <c r="EMQ90" s="2055"/>
      <c r="EMR90" s="2055"/>
      <c r="EMS90" s="2055"/>
      <c r="EMT90" s="2055"/>
      <c r="EMU90" s="2055"/>
      <c r="EMV90" s="2055"/>
      <c r="EMW90" s="2055"/>
      <c r="EMX90" s="2055"/>
      <c r="EMY90" s="2055"/>
      <c r="EMZ90" s="2055"/>
      <c r="ENA90" s="2055"/>
      <c r="ENB90" s="2055"/>
      <c r="ENC90" s="2055"/>
      <c r="END90" s="2055"/>
      <c r="ENE90" s="2055"/>
      <c r="ENF90" s="2055"/>
      <c r="ENG90" s="2055"/>
      <c r="ENH90" s="2055"/>
      <c r="ENI90" s="2055"/>
      <c r="ENJ90" s="2055"/>
      <c r="ENK90" s="2055"/>
      <c r="ENL90" s="2055"/>
      <c r="ENM90" s="2055"/>
      <c r="ENN90" s="2055"/>
      <c r="ENO90" s="2055"/>
      <c r="ENP90" s="2055"/>
      <c r="ENQ90" s="2055"/>
      <c r="ENR90" s="2055"/>
      <c r="ENS90" s="2055"/>
      <c r="ENT90" s="2055"/>
      <c r="ENU90" s="2055"/>
      <c r="ENV90" s="2055"/>
      <c r="ENW90" s="2055"/>
      <c r="ENX90" s="2055"/>
      <c r="ENY90" s="2055"/>
      <c r="ENZ90" s="2055"/>
      <c r="EOA90" s="2055"/>
      <c r="EOB90" s="2055"/>
      <c r="EOC90" s="2055"/>
      <c r="EOD90" s="2055"/>
      <c r="EOE90" s="2055"/>
      <c r="EOF90" s="2055"/>
      <c r="EOG90" s="2055"/>
      <c r="EOH90" s="2055"/>
      <c r="EOI90" s="2055"/>
      <c r="EOJ90" s="2055"/>
      <c r="EOK90" s="2055"/>
      <c r="EOL90" s="2055"/>
      <c r="EOM90" s="2055"/>
      <c r="EON90" s="2055"/>
      <c r="EOO90" s="2055"/>
      <c r="EOP90" s="2055"/>
      <c r="EOQ90" s="2055"/>
      <c r="EOR90" s="2055"/>
      <c r="EOS90" s="2055"/>
      <c r="EOT90" s="2055"/>
      <c r="EOU90" s="2055"/>
      <c r="EOV90" s="2055"/>
      <c r="EOW90" s="2055"/>
      <c r="EOX90" s="2055"/>
      <c r="EOY90" s="2055"/>
      <c r="EOZ90" s="2055"/>
      <c r="EPA90" s="2055"/>
      <c r="EPB90" s="2055"/>
      <c r="EPC90" s="2055"/>
      <c r="EPD90" s="2055"/>
      <c r="EPE90" s="2055"/>
      <c r="EPF90" s="2055"/>
      <c r="EPG90" s="2055"/>
      <c r="EPH90" s="2055"/>
      <c r="EPI90" s="2055"/>
      <c r="EPJ90" s="2055"/>
      <c r="EPK90" s="2055"/>
      <c r="EPL90" s="2055"/>
      <c r="EPM90" s="2055"/>
      <c r="EPN90" s="2055"/>
      <c r="EPO90" s="2055"/>
      <c r="EPP90" s="2055"/>
      <c r="EPQ90" s="2055"/>
      <c r="EPR90" s="2055"/>
      <c r="EPS90" s="2055"/>
      <c r="EPT90" s="2055"/>
      <c r="EPU90" s="2055"/>
      <c r="EPV90" s="2055"/>
      <c r="EPW90" s="2055"/>
      <c r="EPX90" s="2055"/>
      <c r="EPY90" s="2055"/>
      <c r="EPZ90" s="2055"/>
      <c r="EQA90" s="2055"/>
      <c r="EQB90" s="2055"/>
      <c r="EQC90" s="2055"/>
      <c r="EQD90" s="2055"/>
      <c r="EQE90" s="2055"/>
      <c r="EQF90" s="2055"/>
      <c r="EQG90" s="2055"/>
      <c r="EQH90" s="2055"/>
      <c r="EQI90" s="2055"/>
      <c r="EQJ90" s="2055"/>
      <c r="EQK90" s="2055"/>
      <c r="EQL90" s="2055"/>
      <c r="EQM90" s="2055"/>
      <c r="EQN90" s="2055"/>
      <c r="EQO90" s="2055"/>
      <c r="EQP90" s="2055"/>
      <c r="EQQ90" s="2055"/>
      <c r="EQR90" s="2055"/>
      <c r="EQS90" s="2055"/>
      <c r="EQT90" s="2055"/>
      <c r="EQU90" s="2055"/>
      <c r="EQV90" s="2055"/>
      <c r="EQW90" s="2055"/>
      <c r="EQX90" s="2055"/>
      <c r="EQY90" s="2055"/>
      <c r="EQZ90" s="2055"/>
      <c r="ERA90" s="2055"/>
      <c r="ERB90" s="2055"/>
      <c r="ERC90" s="2055"/>
      <c r="ERD90" s="2055"/>
      <c r="ERE90" s="2055"/>
      <c r="ERF90" s="2055"/>
      <c r="ERG90" s="2055"/>
      <c r="ERH90" s="2055"/>
      <c r="ERI90" s="2055"/>
      <c r="ERJ90" s="2055"/>
      <c r="ERK90" s="2055"/>
      <c r="ERL90" s="2055"/>
      <c r="ERM90" s="2055"/>
      <c r="ERN90" s="2055"/>
      <c r="ERO90" s="2055"/>
      <c r="ERP90" s="2055"/>
      <c r="ERQ90" s="2055"/>
      <c r="ERR90" s="2055"/>
      <c r="ERS90" s="2055"/>
      <c r="ERT90" s="2055"/>
      <c r="ERU90" s="2055"/>
      <c r="ERV90" s="2055"/>
      <c r="ERW90" s="2055"/>
      <c r="ERX90" s="2055"/>
      <c r="ERY90" s="2055"/>
      <c r="ERZ90" s="2055"/>
      <c r="ESA90" s="2055"/>
      <c r="ESB90" s="2055"/>
      <c r="ESC90" s="2055"/>
      <c r="ESD90" s="2055"/>
      <c r="ESE90" s="2055"/>
      <c r="ESF90" s="2055"/>
      <c r="ESG90" s="2055"/>
      <c r="ESH90" s="2055"/>
      <c r="ESI90" s="2055"/>
      <c r="ESJ90" s="2055"/>
      <c r="ESK90" s="2055"/>
      <c r="ESL90" s="2055"/>
      <c r="ESM90" s="2055"/>
      <c r="ESN90" s="2055"/>
      <c r="ESO90" s="2055"/>
      <c r="ESP90" s="2055"/>
      <c r="ESQ90" s="2055"/>
      <c r="ESR90" s="2055"/>
      <c r="ESS90" s="2055"/>
      <c r="EST90" s="2055"/>
      <c r="ESU90" s="2055"/>
      <c r="ESV90" s="2055"/>
      <c r="ESW90" s="2055"/>
      <c r="ESX90" s="2055"/>
      <c r="ESY90" s="2055"/>
      <c r="ESZ90" s="2055"/>
      <c r="ETA90" s="2055"/>
      <c r="ETB90" s="2055"/>
      <c r="ETC90" s="2055"/>
      <c r="ETD90" s="2055"/>
      <c r="ETE90" s="2055"/>
      <c r="ETF90" s="2055"/>
      <c r="ETG90" s="2055"/>
      <c r="ETH90" s="2055"/>
      <c r="ETI90" s="2055"/>
      <c r="ETJ90" s="2055"/>
      <c r="ETK90" s="2055"/>
      <c r="ETL90" s="2055"/>
      <c r="ETM90" s="2055"/>
      <c r="ETN90" s="2055"/>
      <c r="ETO90" s="2055"/>
      <c r="ETP90" s="2055"/>
      <c r="ETQ90" s="2055"/>
      <c r="ETR90" s="2055"/>
      <c r="ETS90" s="2055"/>
      <c r="ETT90" s="2055"/>
      <c r="ETU90" s="2055"/>
      <c r="ETV90" s="2055"/>
      <c r="ETW90" s="2055"/>
      <c r="ETX90" s="2055"/>
      <c r="ETY90" s="2055"/>
      <c r="ETZ90" s="2055"/>
      <c r="EUA90" s="2055"/>
      <c r="EUB90" s="2055"/>
      <c r="EUC90" s="2055"/>
      <c r="EUD90" s="2055"/>
      <c r="EUE90" s="2055"/>
      <c r="EUF90" s="2055"/>
      <c r="EUG90" s="2055"/>
      <c r="EUH90" s="2055"/>
      <c r="EUI90" s="2055"/>
      <c r="EUJ90" s="2055"/>
      <c r="EUK90" s="2055"/>
      <c r="EUL90" s="2055"/>
      <c r="EUM90" s="2055"/>
      <c r="EUN90" s="2055"/>
      <c r="EUO90" s="2055"/>
      <c r="EUP90" s="2055"/>
      <c r="EUQ90" s="2055"/>
      <c r="EUR90" s="2055"/>
      <c r="EUS90" s="2055"/>
      <c r="EUT90" s="2055"/>
      <c r="EUU90" s="2055"/>
      <c r="EUV90" s="2055"/>
      <c r="EUW90" s="2055"/>
      <c r="EUX90" s="2055"/>
      <c r="EUY90" s="2055"/>
      <c r="EUZ90" s="2055"/>
      <c r="EVA90" s="2055"/>
      <c r="EVB90" s="2055"/>
      <c r="EVC90" s="2055"/>
      <c r="EVD90" s="2055"/>
      <c r="EVE90" s="2055"/>
      <c r="EVF90" s="2055"/>
      <c r="EVG90" s="2055"/>
      <c r="EVH90" s="2055"/>
      <c r="EVI90" s="2055"/>
      <c r="EVJ90" s="2055"/>
      <c r="EVK90" s="2055"/>
      <c r="EVL90" s="2055"/>
      <c r="EVM90" s="2055"/>
      <c r="EVN90" s="2055"/>
      <c r="EVO90" s="2055"/>
      <c r="EVP90" s="2055"/>
      <c r="EVQ90" s="2055"/>
      <c r="EVR90" s="2055"/>
      <c r="EVS90" s="2055"/>
      <c r="EVT90" s="2055"/>
      <c r="EVU90" s="2055"/>
      <c r="EVV90" s="2055"/>
      <c r="EVW90" s="2055"/>
      <c r="EVX90" s="2055"/>
      <c r="EVY90" s="2055"/>
      <c r="EVZ90" s="2055"/>
      <c r="EWA90" s="2055"/>
      <c r="EWB90" s="2055"/>
      <c r="EWC90" s="2055"/>
      <c r="EWD90" s="2055"/>
      <c r="EWE90" s="2055"/>
      <c r="EWF90" s="2055"/>
      <c r="EWG90" s="2055"/>
      <c r="EWH90" s="2055"/>
      <c r="EWI90" s="2055"/>
      <c r="EWJ90" s="2055"/>
      <c r="EWK90" s="2055"/>
      <c r="EWL90" s="2055"/>
      <c r="EWM90" s="2055"/>
      <c r="EWN90" s="2055"/>
      <c r="EWO90" s="2055"/>
      <c r="EWP90" s="2055"/>
      <c r="EWQ90" s="2055"/>
      <c r="EWR90" s="2055"/>
      <c r="EWS90" s="2055"/>
      <c r="EWT90" s="2055"/>
      <c r="EWU90" s="2055"/>
      <c r="EWV90" s="2055"/>
      <c r="EWW90" s="2055"/>
      <c r="EWX90" s="2055"/>
      <c r="EWY90" s="2055"/>
      <c r="EWZ90" s="2055"/>
      <c r="EXA90" s="2055"/>
      <c r="EXB90" s="2055"/>
      <c r="EXC90" s="2055"/>
      <c r="EXD90" s="2055"/>
      <c r="EXE90" s="2055"/>
      <c r="EXF90" s="2055"/>
      <c r="EXG90" s="2055"/>
      <c r="EXH90" s="2055"/>
      <c r="EXI90" s="2055"/>
      <c r="EXJ90" s="2055"/>
      <c r="EXK90" s="2055"/>
      <c r="EXL90" s="2055"/>
      <c r="EXM90" s="2055"/>
      <c r="EXN90" s="2055"/>
      <c r="EXO90" s="2055"/>
      <c r="EXP90" s="2055"/>
      <c r="EXQ90" s="2055"/>
      <c r="EXR90" s="2055"/>
      <c r="EXS90" s="2055"/>
      <c r="EXT90" s="2055"/>
      <c r="EXU90" s="2055"/>
      <c r="EXV90" s="2055"/>
      <c r="EXW90" s="2055"/>
      <c r="EXX90" s="2055"/>
      <c r="EXY90" s="2055"/>
      <c r="EXZ90" s="2055"/>
      <c r="EYA90" s="2055"/>
      <c r="EYB90" s="2055"/>
      <c r="EYC90" s="2055"/>
      <c r="EYD90" s="2055"/>
      <c r="EYE90" s="2055"/>
      <c r="EYF90" s="2055"/>
      <c r="EYG90" s="2055"/>
      <c r="EYH90" s="2055"/>
      <c r="EYI90" s="2055"/>
      <c r="EYJ90" s="2055"/>
      <c r="EYK90" s="2055"/>
      <c r="EYL90" s="2055"/>
      <c r="EYM90" s="2055"/>
      <c r="EYN90" s="2055"/>
      <c r="EYO90" s="2055"/>
      <c r="EYP90" s="2055"/>
      <c r="EYQ90" s="2055"/>
      <c r="EYR90" s="2055"/>
      <c r="EYS90" s="2055"/>
      <c r="EYT90" s="2055"/>
      <c r="EYU90" s="2055"/>
      <c r="EYV90" s="2055"/>
      <c r="EYW90" s="2055"/>
      <c r="EYX90" s="2055"/>
      <c r="EYY90" s="2055"/>
      <c r="EYZ90" s="2055"/>
      <c r="EZA90" s="2055"/>
      <c r="EZB90" s="2055"/>
      <c r="EZC90" s="2055"/>
      <c r="EZD90" s="2055"/>
      <c r="EZE90" s="2055"/>
      <c r="EZF90" s="2055"/>
      <c r="EZG90" s="2055"/>
      <c r="EZH90" s="2055"/>
      <c r="EZI90" s="2055"/>
      <c r="EZJ90" s="2055"/>
      <c r="EZK90" s="2055"/>
      <c r="EZL90" s="2055"/>
      <c r="EZM90" s="2055"/>
      <c r="EZN90" s="2055"/>
      <c r="EZO90" s="2055"/>
      <c r="EZP90" s="2055"/>
      <c r="EZQ90" s="2055"/>
      <c r="EZR90" s="2055"/>
      <c r="EZS90" s="2055"/>
      <c r="EZT90" s="2055"/>
      <c r="EZU90" s="2055"/>
      <c r="EZV90" s="2055"/>
      <c r="EZW90" s="2055"/>
      <c r="EZX90" s="2055"/>
      <c r="EZY90" s="2055"/>
      <c r="EZZ90" s="2055"/>
      <c r="FAA90" s="2055"/>
      <c r="FAB90" s="2055"/>
      <c r="FAC90" s="2055"/>
      <c r="FAD90" s="2055"/>
      <c r="FAE90" s="2055"/>
      <c r="FAF90" s="2055"/>
      <c r="FAG90" s="2055"/>
      <c r="FAH90" s="2055"/>
      <c r="FAI90" s="2055"/>
      <c r="FAJ90" s="2055"/>
      <c r="FAK90" s="2055"/>
      <c r="FAL90" s="2055"/>
      <c r="FAM90" s="2055"/>
      <c r="FAN90" s="2055"/>
      <c r="FAO90" s="2055"/>
      <c r="FAP90" s="2055"/>
      <c r="FAQ90" s="2055"/>
      <c r="FAR90" s="2055"/>
      <c r="FAS90" s="2055"/>
      <c r="FAT90" s="2055"/>
      <c r="FAU90" s="2055"/>
      <c r="FAV90" s="2055"/>
      <c r="FAW90" s="2055"/>
      <c r="FAX90" s="2055"/>
      <c r="FAY90" s="2055"/>
      <c r="FAZ90" s="2055"/>
      <c r="FBA90" s="2055"/>
      <c r="FBB90" s="2055"/>
      <c r="FBC90" s="2055"/>
      <c r="FBD90" s="2055"/>
      <c r="FBE90" s="2055"/>
      <c r="FBF90" s="2055"/>
      <c r="FBG90" s="2055"/>
      <c r="FBH90" s="2055"/>
      <c r="FBI90" s="2055"/>
      <c r="FBJ90" s="2055"/>
      <c r="FBK90" s="2055"/>
      <c r="FBL90" s="2055"/>
      <c r="FBM90" s="2055"/>
      <c r="FBN90" s="2055"/>
      <c r="FBO90" s="2055"/>
      <c r="FBP90" s="2055"/>
      <c r="FBQ90" s="2055"/>
      <c r="FBR90" s="2055"/>
      <c r="FBS90" s="2055"/>
      <c r="FBT90" s="2055"/>
      <c r="FBU90" s="2055"/>
      <c r="FBV90" s="2055"/>
      <c r="FBW90" s="2055"/>
      <c r="FBX90" s="2055"/>
      <c r="FBY90" s="2055"/>
      <c r="FBZ90" s="2055"/>
      <c r="FCA90" s="2055"/>
      <c r="FCB90" s="2055"/>
      <c r="FCC90" s="2055"/>
      <c r="FCD90" s="2055"/>
      <c r="FCE90" s="2055"/>
      <c r="FCF90" s="2055"/>
      <c r="FCG90" s="2055"/>
      <c r="FCH90" s="2055"/>
      <c r="FCI90" s="2055"/>
      <c r="FCJ90" s="2055"/>
      <c r="FCK90" s="2055"/>
      <c r="FCL90" s="2055"/>
      <c r="FCM90" s="2055"/>
      <c r="FCN90" s="2055"/>
      <c r="FCO90" s="2055"/>
      <c r="FCP90" s="2055"/>
      <c r="FCQ90" s="2055"/>
      <c r="FCR90" s="2055"/>
      <c r="FCS90" s="2055"/>
      <c r="FCT90" s="2055"/>
      <c r="FCU90" s="2055"/>
      <c r="FCV90" s="2055"/>
      <c r="FCW90" s="2055"/>
      <c r="FCX90" s="2055"/>
      <c r="FCY90" s="2055"/>
      <c r="FCZ90" s="2055"/>
      <c r="FDA90" s="2055"/>
      <c r="FDB90" s="2055"/>
      <c r="FDC90" s="2055"/>
      <c r="FDD90" s="2055"/>
      <c r="FDE90" s="2055"/>
      <c r="FDF90" s="2055"/>
      <c r="FDG90" s="2055"/>
      <c r="FDH90" s="2055"/>
      <c r="FDI90" s="2055"/>
      <c r="FDJ90" s="2055"/>
      <c r="FDK90" s="2055"/>
      <c r="FDL90" s="2055"/>
      <c r="FDM90" s="2055"/>
      <c r="FDN90" s="2055"/>
      <c r="FDO90" s="2055"/>
      <c r="FDP90" s="2055"/>
      <c r="FDQ90" s="2055"/>
      <c r="FDR90" s="2055"/>
      <c r="FDS90" s="2055"/>
      <c r="FDT90" s="2055"/>
      <c r="FDU90" s="2055"/>
      <c r="FDV90" s="2055"/>
      <c r="FDW90" s="2055"/>
      <c r="FDX90" s="2055"/>
      <c r="FDY90" s="2055"/>
      <c r="FDZ90" s="2055"/>
      <c r="FEA90" s="2055"/>
      <c r="FEB90" s="2055"/>
      <c r="FEC90" s="2055"/>
      <c r="FED90" s="2055"/>
      <c r="FEE90" s="2055"/>
      <c r="FEF90" s="2055"/>
      <c r="FEG90" s="2055"/>
      <c r="FEH90" s="2055"/>
      <c r="FEI90" s="2055"/>
      <c r="FEJ90" s="2055"/>
      <c r="FEK90" s="2055"/>
      <c r="FEL90" s="2055"/>
      <c r="FEM90" s="2055"/>
      <c r="FEN90" s="2055"/>
      <c r="FEO90" s="2055"/>
      <c r="FEP90" s="2055"/>
      <c r="FEQ90" s="2055"/>
      <c r="FER90" s="2055"/>
      <c r="FES90" s="2055"/>
      <c r="FET90" s="2055"/>
      <c r="FEU90" s="2055"/>
      <c r="FEV90" s="2055"/>
      <c r="FEW90" s="2055"/>
      <c r="FEX90" s="2055"/>
      <c r="FEY90" s="2055"/>
      <c r="FEZ90" s="2055"/>
      <c r="FFA90" s="2055"/>
      <c r="FFB90" s="2055"/>
      <c r="FFC90" s="2055"/>
      <c r="FFD90" s="2055"/>
      <c r="FFE90" s="2055"/>
      <c r="FFF90" s="2055"/>
      <c r="FFG90" s="2055"/>
      <c r="FFH90" s="2055"/>
      <c r="FFI90" s="2055"/>
      <c r="FFJ90" s="2055"/>
      <c r="FFK90" s="2055"/>
      <c r="FFL90" s="2055"/>
      <c r="FFM90" s="2055"/>
      <c r="FFN90" s="2055"/>
      <c r="FFO90" s="2055"/>
      <c r="FFP90" s="2055"/>
      <c r="FFQ90" s="2055"/>
      <c r="FFR90" s="2055"/>
      <c r="FFS90" s="2055"/>
      <c r="FFT90" s="2055"/>
      <c r="FFU90" s="2055"/>
      <c r="FFV90" s="2055"/>
      <c r="FFW90" s="2055"/>
      <c r="FFX90" s="2055"/>
      <c r="FFY90" s="2055"/>
      <c r="FFZ90" s="2055"/>
      <c r="FGA90" s="2055"/>
      <c r="FGB90" s="2055"/>
      <c r="FGC90" s="2055"/>
      <c r="FGD90" s="2055"/>
      <c r="FGE90" s="2055"/>
      <c r="FGF90" s="2055"/>
      <c r="FGG90" s="2055"/>
      <c r="FGH90" s="2055"/>
      <c r="FGI90" s="2055"/>
      <c r="FGJ90" s="2055"/>
      <c r="FGK90" s="2055"/>
      <c r="FGL90" s="2055"/>
      <c r="FGM90" s="2055"/>
      <c r="FGN90" s="2055"/>
      <c r="FGO90" s="2055"/>
      <c r="FGP90" s="2055"/>
      <c r="FGQ90" s="2055"/>
      <c r="FGR90" s="2055"/>
      <c r="FGS90" s="2055"/>
      <c r="FGT90" s="2055"/>
      <c r="FGU90" s="2055"/>
      <c r="FGV90" s="2055"/>
      <c r="FGW90" s="2055"/>
      <c r="FGX90" s="2055"/>
      <c r="FGY90" s="2055"/>
      <c r="FGZ90" s="2055"/>
      <c r="FHA90" s="2055"/>
      <c r="FHB90" s="2055"/>
      <c r="FHC90" s="2055"/>
      <c r="FHD90" s="2055"/>
      <c r="FHE90" s="2055"/>
      <c r="FHF90" s="2055"/>
      <c r="FHG90" s="2055"/>
      <c r="FHH90" s="2055"/>
      <c r="FHI90" s="2055"/>
      <c r="FHJ90" s="2055"/>
      <c r="FHK90" s="2055"/>
      <c r="FHL90" s="2055"/>
      <c r="FHM90" s="2055"/>
      <c r="FHN90" s="2055"/>
      <c r="FHO90" s="2055"/>
      <c r="FHP90" s="2055"/>
      <c r="FHQ90" s="2055"/>
      <c r="FHR90" s="2055"/>
      <c r="FHS90" s="2055"/>
      <c r="FHT90" s="2055"/>
      <c r="FHU90" s="2055"/>
      <c r="FHV90" s="2055"/>
      <c r="FHW90" s="2055"/>
      <c r="FHX90" s="2055"/>
      <c r="FHY90" s="2055"/>
      <c r="FHZ90" s="2055"/>
      <c r="FIA90" s="2055"/>
      <c r="FIB90" s="2055"/>
      <c r="FIC90" s="2055"/>
      <c r="FID90" s="2055"/>
      <c r="FIE90" s="2055"/>
      <c r="FIF90" s="2055"/>
      <c r="FIG90" s="2055"/>
      <c r="FIH90" s="2055"/>
      <c r="FII90" s="2055"/>
      <c r="FIJ90" s="2055"/>
      <c r="FIK90" s="2055"/>
      <c r="FIL90" s="2055"/>
      <c r="FIM90" s="2055"/>
      <c r="FIN90" s="2055"/>
      <c r="FIO90" s="2055"/>
      <c r="FIP90" s="2055"/>
      <c r="FIQ90" s="2055"/>
      <c r="FIR90" s="2055"/>
      <c r="FIS90" s="2055"/>
      <c r="FIT90" s="2055"/>
      <c r="FIU90" s="2055"/>
      <c r="FIV90" s="2055"/>
      <c r="FIW90" s="2055"/>
      <c r="FIX90" s="2055"/>
      <c r="FIY90" s="2055"/>
      <c r="FIZ90" s="2055"/>
      <c r="FJA90" s="2055"/>
      <c r="FJB90" s="2055"/>
      <c r="FJC90" s="2055"/>
      <c r="FJD90" s="2055"/>
      <c r="FJE90" s="2055"/>
      <c r="FJF90" s="2055"/>
      <c r="FJG90" s="2055"/>
      <c r="FJH90" s="2055"/>
      <c r="FJI90" s="2055"/>
      <c r="FJJ90" s="2055"/>
      <c r="FJK90" s="2055"/>
      <c r="FJL90" s="2055"/>
      <c r="FJM90" s="2055"/>
      <c r="FJN90" s="2055"/>
      <c r="FJO90" s="2055"/>
      <c r="FJP90" s="2055"/>
      <c r="FJQ90" s="2055"/>
      <c r="FJR90" s="2055"/>
      <c r="FJS90" s="2055"/>
      <c r="FJT90" s="2055"/>
      <c r="FJU90" s="2055"/>
      <c r="FJV90" s="2055"/>
      <c r="FJW90" s="2055"/>
      <c r="FJX90" s="2055"/>
      <c r="FJY90" s="2055"/>
      <c r="FJZ90" s="2055"/>
      <c r="FKA90" s="2055"/>
      <c r="FKB90" s="2055"/>
      <c r="FKC90" s="2055"/>
      <c r="FKD90" s="2055"/>
      <c r="FKE90" s="2055"/>
      <c r="FKF90" s="2055"/>
      <c r="FKG90" s="2055"/>
      <c r="FKH90" s="2055"/>
      <c r="FKI90" s="2055"/>
      <c r="FKJ90" s="2055"/>
      <c r="FKK90" s="2055"/>
      <c r="FKL90" s="2055"/>
      <c r="FKM90" s="2055"/>
      <c r="FKN90" s="2055"/>
      <c r="FKO90" s="2055"/>
      <c r="FKP90" s="2055"/>
      <c r="FKQ90" s="2055"/>
      <c r="FKR90" s="2055"/>
      <c r="FKS90" s="2055"/>
      <c r="FKT90" s="2055"/>
      <c r="FKU90" s="2055"/>
      <c r="FKV90" s="2055"/>
      <c r="FKW90" s="2055"/>
      <c r="FKX90" s="2055"/>
      <c r="FKY90" s="2055"/>
      <c r="FKZ90" s="2055"/>
      <c r="FLA90" s="2055"/>
      <c r="FLB90" s="2055"/>
      <c r="FLC90" s="2055"/>
      <c r="FLD90" s="2055"/>
      <c r="FLE90" s="2055"/>
      <c r="FLF90" s="2055"/>
      <c r="FLG90" s="2055"/>
      <c r="FLH90" s="2055"/>
      <c r="FLI90" s="2055"/>
      <c r="FLJ90" s="2055"/>
      <c r="FLK90" s="2055"/>
      <c r="FLL90" s="2055"/>
      <c r="FLM90" s="2055"/>
      <c r="FLN90" s="2055"/>
      <c r="FLO90" s="2055"/>
      <c r="FLP90" s="2055"/>
      <c r="FLQ90" s="2055"/>
      <c r="FLR90" s="2055"/>
      <c r="FLS90" s="2055"/>
      <c r="FLT90" s="2055"/>
      <c r="FLU90" s="2055"/>
      <c r="FLV90" s="2055"/>
      <c r="FLW90" s="2055"/>
      <c r="FLX90" s="2055"/>
      <c r="FLY90" s="2055"/>
      <c r="FLZ90" s="2055"/>
      <c r="FMA90" s="2055"/>
      <c r="FMB90" s="2055"/>
      <c r="FMC90" s="2055"/>
      <c r="FMD90" s="2055"/>
      <c r="FME90" s="2055"/>
      <c r="FMF90" s="2055"/>
      <c r="FMG90" s="2055"/>
      <c r="FMH90" s="2055"/>
      <c r="FMI90" s="2055"/>
      <c r="FMJ90" s="2055"/>
      <c r="FMK90" s="2055"/>
      <c r="FML90" s="2055"/>
      <c r="FMM90" s="2055"/>
      <c r="FMN90" s="2055"/>
      <c r="FMO90" s="2055"/>
      <c r="FMP90" s="2055"/>
      <c r="FMQ90" s="2055"/>
      <c r="FMR90" s="2055"/>
      <c r="FMS90" s="2055"/>
      <c r="FMT90" s="2055"/>
      <c r="FMU90" s="2055"/>
      <c r="FMV90" s="2055"/>
      <c r="FMW90" s="2055"/>
      <c r="FMX90" s="2055"/>
      <c r="FMY90" s="2055"/>
      <c r="FMZ90" s="2055"/>
      <c r="FNA90" s="2055"/>
      <c r="FNB90" s="2055"/>
      <c r="FNC90" s="2055"/>
      <c r="FND90" s="2055"/>
      <c r="FNE90" s="2055"/>
      <c r="FNF90" s="2055"/>
      <c r="FNG90" s="2055"/>
      <c r="FNH90" s="2055"/>
      <c r="FNI90" s="2055"/>
      <c r="FNJ90" s="2055"/>
      <c r="FNK90" s="2055"/>
      <c r="FNL90" s="2055"/>
      <c r="FNM90" s="2055"/>
      <c r="FNN90" s="2055"/>
      <c r="FNO90" s="2055"/>
      <c r="FNP90" s="2055"/>
      <c r="FNQ90" s="2055"/>
      <c r="FNR90" s="2055"/>
      <c r="FNS90" s="2055"/>
      <c r="FNT90" s="2055"/>
      <c r="FNU90" s="2055"/>
      <c r="FNV90" s="2055"/>
      <c r="FNW90" s="2055"/>
      <c r="FNX90" s="2055"/>
      <c r="FNY90" s="2055"/>
      <c r="FNZ90" s="2055"/>
      <c r="FOA90" s="2055"/>
      <c r="FOB90" s="2055"/>
      <c r="FOC90" s="2055"/>
      <c r="FOD90" s="2055"/>
      <c r="FOE90" s="2055"/>
      <c r="FOF90" s="2055"/>
      <c r="FOG90" s="2055"/>
      <c r="FOH90" s="2055"/>
      <c r="FOI90" s="2055"/>
      <c r="FOJ90" s="2055"/>
      <c r="FOK90" s="2055"/>
      <c r="FOL90" s="2055"/>
      <c r="FOM90" s="2055"/>
      <c r="FON90" s="2055"/>
      <c r="FOO90" s="2055"/>
      <c r="FOP90" s="2055"/>
      <c r="FOQ90" s="2055"/>
      <c r="FOR90" s="2055"/>
      <c r="FOS90" s="2055"/>
      <c r="FOT90" s="2055"/>
      <c r="FOU90" s="2055"/>
      <c r="FOV90" s="2055"/>
      <c r="FOW90" s="2055"/>
      <c r="FOX90" s="2055"/>
      <c r="FOY90" s="2055"/>
      <c r="FOZ90" s="2055"/>
      <c r="FPA90" s="2055"/>
      <c r="FPB90" s="2055"/>
      <c r="FPC90" s="2055"/>
      <c r="FPD90" s="2055"/>
      <c r="FPE90" s="2055"/>
      <c r="FPF90" s="2055"/>
      <c r="FPG90" s="2055"/>
      <c r="FPH90" s="2055"/>
      <c r="FPI90" s="2055"/>
      <c r="FPJ90" s="2055"/>
      <c r="FPK90" s="2055"/>
      <c r="FPL90" s="2055"/>
      <c r="FPM90" s="2055"/>
      <c r="FPN90" s="2055"/>
      <c r="FPO90" s="2055"/>
      <c r="FPP90" s="2055"/>
      <c r="FPQ90" s="2055"/>
      <c r="FPR90" s="2055"/>
      <c r="FPS90" s="2055"/>
      <c r="FPT90" s="2055"/>
      <c r="FPU90" s="2055"/>
      <c r="FPV90" s="2055"/>
      <c r="FPW90" s="2055"/>
      <c r="FPX90" s="2055"/>
      <c r="FPY90" s="2055"/>
      <c r="FPZ90" s="2055"/>
      <c r="FQA90" s="2055"/>
      <c r="FQB90" s="2055"/>
      <c r="FQC90" s="2055"/>
      <c r="FQD90" s="2055"/>
      <c r="FQE90" s="2055"/>
      <c r="FQF90" s="2055"/>
      <c r="FQG90" s="2055"/>
      <c r="FQH90" s="2055"/>
      <c r="FQI90" s="2055"/>
      <c r="FQJ90" s="2055"/>
      <c r="FQK90" s="2055"/>
      <c r="FQL90" s="2055"/>
      <c r="FQM90" s="2055"/>
      <c r="FQN90" s="2055"/>
      <c r="FQO90" s="2055"/>
      <c r="FQP90" s="2055"/>
      <c r="FQQ90" s="2055"/>
      <c r="FQR90" s="2055"/>
      <c r="FQS90" s="2055"/>
      <c r="FQT90" s="2055"/>
      <c r="FQU90" s="2055"/>
      <c r="FQV90" s="2055"/>
      <c r="FQW90" s="2055"/>
      <c r="FQX90" s="2055"/>
      <c r="FQY90" s="2055"/>
      <c r="FQZ90" s="2055"/>
      <c r="FRA90" s="2055"/>
      <c r="FRB90" s="2055"/>
      <c r="FRC90" s="2055"/>
      <c r="FRD90" s="2055"/>
      <c r="FRE90" s="2055"/>
      <c r="FRF90" s="2055"/>
      <c r="FRG90" s="2055"/>
      <c r="FRH90" s="2055"/>
      <c r="FRI90" s="2055"/>
      <c r="FRJ90" s="2055"/>
      <c r="FRK90" s="2055"/>
      <c r="FRL90" s="2055"/>
      <c r="FRM90" s="2055"/>
      <c r="FRN90" s="2055"/>
      <c r="FRO90" s="2055"/>
      <c r="FRP90" s="2055"/>
      <c r="FRQ90" s="2055"/>
      <c r="FRR90" s="2055"/>
      <c r="FRS90" s="2055"/>
      <c r="FRT90" s="2055"/>
      <c r="FRU90" s="2055"/>
      <c r="FRV90" s="2055"/>
      <c r="FRW90" s="2055"/>
      <c r="FRX90" s="2055"/>
      <c r="FRY90" s="2055"/>
      <c r="FRZ90" s="2055"/>
      <c r="FSA90" s="2055"/>
      <c r="FSB90" s="2055"/>
      <c r="FSC90" s="2055"/>
      <c r="FSD90" s="2055"/>
      <c r="FSE90" s="2055"/>
      <c r="FSF90" s="2055"/>
      <c r="FSG90" s="2055"/>
      <c r="FSH90" s="2055"/>
      <c r="FSI90" s="2055"/>
      <c r="FSJ90" s="2055"/>
      <c r="FSK90" s="2055"/>
      <c r="FSL90" s="2055"/>
      <c r="FSM90" s="2055"/>
      <c r="FSN90" s="2055"/>
      <c r="FSO90" s="2055"/>
      <c r="FSP90" s="2055"/>
      <c r="FSQ90" s="2055"/>
      <c r="FSR90" s="2055"/>
      <c r="FSS90" s="2055"/>
      <c r="FST90" s="2055"/>
      <c r="FSU90" s="2055"/>
      <c r="FSV90" s="2055"/>
      <c r="FSW90" s="2055"/>
      <c r="FSX90" s="2055"/>
      <c r="FSY90" s="2055"/>
      <c r="FSZ90" s="2055"/>
      <c r="FTA90" s="2055"/>
      <c r="FTB90" s="2055"/>
      <c r="FTC90" s="2055"/>
      <c r="FTD90" s="2055"/>
      <c r="FTE90" s="2055"/>
      <c r="FTF90" s="2055"/>
      <c r="FTG90" s="2055"/>
      <c r="FTH90" s="2055"/>
      <c r="FTI90" s="2055"/>
      <c r="FTJ90" s="2055"/>
      <c r="FTK90" s="2055"/>
      <c r="FTL90" s="2055"/>
      <c r="FTM90" s="2055"/>
      <c r="FTN90" s="2055"/>
      <c r="FTO90" s="2055"/>
      <c r="FTP90" s="2055"/>
      <c r="FTQ90" s="2055"/>
      <c r="FTR90" s="2055"/>
      <c r="FTS90" s="2055"/>
      <c r="FTT90" s="2055"/>
      <c r="FTU90" s="2055"/>
      <c r="FTV90" s="2055"/>
      <c r="FTW90" s="2055"/>
      <c r="FTX90" s="2055"/>
      <c r="FTY90" s="2055"/>
      <c r="FTZ90" s="2055"/>
      <c r="FUA90" s="2055"/>
      <c r="FUB90" s="2055"/>
      <c r="FUC90" s="2055"/>
      <c r="FUD90" s="2055"/>
      <c r="FUE90" s="2055"/>
      <c r="FUF90" s="2055"/>
      <c r="FUG90" s="2055"/>
      <c r="FUH90" s="2055"/>
      <c r="FUI90" s="2055"/>
      <c r="FUJ90" s="2055"/>
      <c r="FUK90" s="2055"/>
      <c r="FUL90" s="2055"/>
      <c r="FUM90" s="2055"/>
      <c r="FUN90" s="2055"/>
      <c r="FUO90" s="2055"/>
      <c r="FUP90" s="2055"/>
      <c r="FUQ90" s="2055"/>
      <c r="FUR90" s="2055"/>
      <c r="FUS90" s="2055"/>
      <c r="FUT90" s="2055"/>
      <c r="FUU90" s="2055"/>
      <c r="FUV90" s="2055"/>
      <c r="FUW90" s="2055"/>
      <c r="FUX90" s="2055"/>
      <c r="FUY90" s="2055"/>
      <c r="FUZ90" s="2055"/>
      <c r="FVA90" s="2055"/>
      <c r="FVB90" s="2055"/>
      <c r="FVC90" s="2055"/>
      <c r="FVD90" s="2055"/>
      <c r="FVE90" s="2055"/>
      <c r="FVF90" s="2055"/>
      <c r="FVG90" s="2055"/>
      <c r="FVH90" s="2055"/>
      <c r="FVI90" s="2055"/>
      <c r="FVJ90" s="2055"/>
      <c r="FVK90" s="2055"/>
      <c r="FVL90" s="2055"/>
      <c r="FVM90" s="2055"/>
      <c r="FVN90" s="2055"/>
      <c r="FVO90" s="2055"/>
      <c r="FVP90" s="2055"/>
      <c r="FVQ90" s="2055"/>
      <c r="FVR90" s="2055"/>
      <c r="FVS90" s="2055"/>
      <c r="FVT90" s="2055"/>
      <c r="FVU90" s="2055"/>
      <c r="FVV90" s="2055"/>
      <c r="FVW90" s="2055"/>
      <c r="FVX90" s="2055"/>
      <c r="FVY90" s="2055"/>
      <c r="FVZ90" s="2055"/>
      <c r="FWA90" s="2055"/>
      <c r="FWB90" s="2055"/>
      <c r="FWC90" s="2055"/>
      <c r="FWD90" s="2055"/>
      <c r="FWE90" s="2055"/>
      <c r="FWF90" s="2055"/>
      <c r="FWG90" s="2055"/>
      <c r="FWH90" s="2055"/>
      <c r="FWI90" s="2055"/>
      <c r="FWJ90" s="2055"/>
      <c r="FWK90" s="2055"/>
      <c r="FWL90" s="2055"/>
      <c r="FWM90" s="2055"/>
      <c r="FWN90" s="2055"/>
      <c r="FWO90" s="2055"/>
      <c r="FWP90" s="2055"/>
      <c r="FWQ90" s="2055"/>
      <c r="FWR90" s="2055"/>
      <c r="FWS90" s="2055"/>
      <c r="FWT90" s="2055"/>
      <c r="FWU90" s="2055"/>
      <c r="FWV90" s="2055"/>
      <c r="FWW90" s="2055"/>
      <c r="FWX90" s="2055"/>
      <c r="FWY90" s="2055"/>
      <c r="FWZ90" s="2055"/>
      <c r="FXA90" s="2055"/>
      <c r="FXB90" s="2055"/>
      <c r="FXC90" s="2055"/>
      <c r="FXD90" s="2055"/>
      <c r="FXE90" s="2055"/>
      <c r="FXF90" s="2055"/>
      <c r="FXG90" s="2055"/>
      <c r="FXH90" s="2055"/>
      <c r="FXI90" s="2055"/>
      <c r="FXJ90" s="2055"/>
      <c r="FXK90" s="2055"/>
      <c r="FXL90" s="2055"/>
      <c r="FXM90" s="2055"/>
      <c r="FXN90" s="2055"/>
      <c r="FXO90" s="2055"/>
      <c r="FXP90" s="2055"/>
      <c r="FXQ90" s="2055"/>
      <c r="FXR90" s="2055"/>
      <c r="FXS90" s="2055"/>
      <c r="FXT90" s="2055"/>
      <c r="FXU90" s="2055"/>
      <c r="FXV90" s="2055"/>
      <c r="FXW90" s="2055"/>
      <c r="FXX90" s="2055"/>
      <c r="FXY90" s="2055"/>
      <c r="FXZ90" s="2055"/>
      <c r="FYA90" s="2055"/>
      <c r="FYB90" s="2055"/>
      <c r="FYC90" s="2055"/>
      <c r="FYD90" s="2055"/>
      <c r="FYE90" s="2055"/>
      <c r="FYF90" s="2055"/>
      <c r="FYG90" s="2055"/>
      <c r="FYH90" s="2055"/>
      <c r="FYI90" s="2055"/>
      <c r="FYJ90" s="2055"/>
      <c r="FYK90" s="2055"/>
      <c r="FYL90" s="2055"/>
      <c r="FYM90" s="2055"/>
      <c r="FYN90" s="2055"/>
      <c r="FYO90" s="2055"/>
      <c r="FYP90" s="2055"/>
      <c r="FYQ90" s="2055"/>
      <c r="FYR90" s="2055"/>
      <c r="FYS90" s="2055"/>
      <c r="FYT90" s="2055"/>
      <c r="FYU90" s="2055"/>
      <c r="FYV90" s="2055"/>
      <c r="FYW90" s="2055"/>
      <c r="FYX90" s="2055"/>
      <c r="FYY90" s="2055"/>
      <c r="FYZ90" s="2055"/>
      <c r="FZA90" s="2055"/>
      <c r="FZB90" s="2055"/>
      <c r="FZC90" s="2055"/>
      <c r="FZD90" s="2055"/>
      <c r="FZE90" s="2055"/>
      <c r="FZF90" s="2055"/>
      <c r="FZG90" s="2055"/>
      <c r="FZH90" s="2055"/>
      <c r="FZI90" s="2055"/>
      <c r="FZJ90" s="2055"/>
      <c r="FZK90" s="2055"/>
      <c r="FZL90" s="2055"/>
      <c r="FZM90" s="2055"/>
      <c r="FZN90" s="2055"/>
      <c r="FZO90" s="2055"/>
      <c r="FZP90" s="2055"/>
      <c r="FZQ90" s="2055"/>
      <c r="FZR90" s="2055"/>
      <c r="FZS90" s="2055"/>
      <c r="FZT90" s="2055"/>
      <c r="FZU90" s="2055"/>
      <c r="FZV90" s="2055"/>
      <c r="FZW90" s="2055"/>
      <c r="FZX90" s="2055"/>
      <c r="FZY90" s="2055"/>
      <c r="FZZ90" s="2055"/>
      <c r="GAA90" s="2055"/>
      <c r="GAB90" s="2055"/>
      <c r="GAC90" s="2055"/>
      <c r="GAD90" s="2055"/>
      <c r="GAE90" s="2055"/>
      <c r="GAF90" s="2055"/>
      <c r="GAG90" s="2055"/>
      <c r="GAH90" s="2055"/>
      <c r="GAI90" s="2055"/>
      <c r="GAJ90" s="2055"/>
      <c r="GAK90" s="2055"/>
      <c r="GAL90" s="2055"/>
      <c r="GAM90" s="2055"/>
      <c r="GAN90" s="2055"/>
      <c r="GAO90" s="2055"/>
      <c r="GAP90" s="2055"/>
      <c r="GAQ90" s="2055"/>
      <c r="GAR90" s="2055"/>
      <c r="GAS90" s="2055"/>
      <c r="GAT90" s="2055"/>
      <c r="GAU90" s="2055"/>
      <c r="GAV90" s="2055"/>
      <c r="GAW90" s="2055"/>
      <c r="GAX90" s="2055"/>
      <c r="GAY90" s="2055"/>
      <c r="GAZ90" s="2055"/>
      <c r="GBA90" s="2055"/>
      <c r="GBB90" s="2055"/>
      <c r="GBC90" s="2055"/>
      <c r="GBD90" s="2055"/>
      <c r="GBE90" s="2055"/>
      <c r="GBF90" s="2055"/>
      <c r="GBG90" s="2055"/>
      <c r="GBH90" s="2055"/>
      <c r="GBI90" s="2055"/>
      <c r="GBJ90" s="2055"/>
      <c r="GBK90" s="2055"/>
      <c r="GBL90" s="2055"/>
      <c r="GBM90" s="2055"/>
      <c r="GBN90" s="2055"/>
      <c r="GBO90" s="2055"/>
      <c r="GBP90" s="2055"/>
      <c r="GBQ90" s="2055"/>
      <c r="GBR90" s="2055"/>
      <c r="GBS90" s="2055"/>
      <c r="GBT90" s="2055"/>
      <c r="GBU90" s="2055"/>
      <c r="GBV90" s="2055"/>
      <c r="GBW90" s="2055"/>
      <c r="GBX90" s="2055"/>
      <c r="GBY90" s="2055"/>
      <c r="GBZ90" s="2055"/>
      <c r="GCA90" s="2055"/>
      <c r="GCB90" s="2055"/>
      <c r="GCC90" s="2055"/>
      <c r="GCD90" s="2055"/>
      <c r="GCE90" s="2055"/>
      <c r="GCF90" s="2055"/>
      <c r="GCG90" s="2055"/>
      <c r="GCH90" s="2055"/>
      <c r="GCI90" s="2055"/>
      <c r="GCJ90" s="2055"/>
      <c r="GCK90" s="2055"/>
      <c r="GCL90" s="2055"/>
      <c r="GCM90" s="2055"/>
      <c r="GCN90" s="2055"/>
      <c r="GCO90" s="2055"/>
      <c r="GCP90" s="2055"/>
      <c r="GCQ90" s="2055"/>
      <c r="GCR90" s="2055"/>
      <c r="GCS90" s="2055"/>
      <c r="GCT90" s="2055"/>
      <c r="GCU90" s="2055"/>
      <c r="GCV90" s="2055"/>
      <c r="GCW90" s="2055"/>
      <c r="GCX90" s="2055"/>
      <c r="GCY90" s="2055"/>
      <c r="GCZ90" s="2055"/>
      <c r="GDA90" s="2055"/>
      <c r="GDB90" s="2055"/>
      <c r="GDC90" s="2055"/>
      <c r="GDD90" s="2055"/>
      <c r="GDE90" s="2055"/>
      <c r="GDF90" s="2055"/>
      <c r="GDG90" s="2055"/>
      <c r="GDH90" s="2055"/>
      <c r="GDI90" s="2055"/>
      <c r="GDJ90" s="2055"/>
      <c r="GDK90" s="2055"/>
      <c r="GDL90" s="2055"/>
      <c r="GDM90" s="2055"/>
      <c r="GDN90" s="2055"/>
      <c r="GDO90" s="2055"/>
      <c r="GDP90" s="2055"/>
      <c r="GDQ90" s="2055"/>
      <c r="GDR90" s="2055"/>
      <c r="GDS90" s="2055"/>
      <c r="GDT90" s="2055"/>
      <c r="GDU90" s="2055"/>
      <c r="GDV90" s="2055"/>
      <c r="GDW90" s="2055"/>
      <c r="GDX90" s="2055"/>
      <c r="GDY90" s="2055"/>
      <c r="GDZ90" s="2055"/>
      <c r="GEA90" s="2055"/>
      <c r="GEB90" s="2055"/>
      <c r="GEC90" s="2055"/>
      <c r="GED90" s="2055"/>
      <c r="GEE90" s="2055"/>
      <c r="GEF90" s="2055"/>
      <c r="GEG90" s="2055"/>
      <c r="GEH90" s="2055"/>
      <c r="GEI90" s="2055"/>
      <c r="GEJ90" s="2055"/>
      <c r="GEK90" s="2055"/>
      <c r="GEL90" s="2055"/>
      <c r="GEM90" s="2055"/>
      <c r="GEN90" s="2055"/>
      <c r="GEO90" s="2055"/>
      <c r="GEP90" s="2055"/>
      <c r="GEQ90" s="2055"/>
      <c r="GER90" s="2055"/>
      <c r="GES90" s="2055"/>
      <c r="GET90" s="2055"/>
      <c r="GEU90" s="2055"/>
      <c r="GEV90" s="2055"/>
      <c r="GEW90" s="2055"/>
      <c r="GEX90" s="2055"/>
      <c r="GEY90" s="2055"/>
      <c r="GEZ90" s="2055"/>
      <c r="GFA90" s="2055"/>
      <c r="GFB90" s="2055"/>
      <c r="GFC90" s="2055"/>
      <c r="GFD90" s="2055"/>
      <c r="GFE90" s="2055"/>
      <c r="GFF90" s="2055"/>
      <c r="GFG90" s="2055"/>
      <c r="GFH90" s="2055"/>
      <c r="GFI90" s="2055"/>
      <c r="GFJ90" s="2055"/>
      <c r="GFK90" s="2055"/>
      <c r="GFL90" s="2055"/>
      <c r="GFM90" s="2055"/>
      <c r="GFN90" s="2055"/>
      <c r="GFO90" s="2055"/>
      <c r="GFP90" s="2055"/>
      <c r="GFQ90" s="2055"/>
      <c r="GFR90" s="2055"/>
      <c r="GFS90" s="2055"/>
      <c r="GFT90" s="2055"/>
      <c r="GFU90" s="2055"/>
      <c r="GFV90" s="2055"/>
      <c r="GFW90" s="2055"/>
      <c r="GFX90" s="2055"/>
      <c r="GFY90" s="2055"/>
      <c r="GFZ90" s="2055"/>
      <c r="GGA90" s="2055"/>
      <c r="GGB90" s="2055"/>
      <c r="GGC90" s="2055"/>
      <c r="GGD90" s="2055"/>
      <c r="GGE90" s="2055"/>
      <c r="GGF90" s="2055"/>
      <c r="GGG90" s="2055"/>
      <c r="GGH90" s="2055"/>
      <c r="GGI90" s="2055"/>
      <c r="GGJ90" s="2055"/>
      <c r="GGK90" s="2055"/>
      <c r="GGL90" s="2055"/>
      <c r="GGM90" s="2055"/>
      <c r="GGN90" s="2055"/>
      <c r="GGO90" s="2055"/>
      <c r="GGP90" s="2055"/>
      <c r="GGQ90" s="2055"/>
      <c r="GGR90" s="2055"/>
      <c r="GGS90" s="2055"/>
      <c r="GGT90" s="2055"/>
      <c r="GGU90" s="2055"/>
      <c r="GGV90" s="2055"/>
      <c r="GGW90" s="2055"/>
      <c r="GGX90" s="2055"/>
      <c r="GGY90" s="2055"/>
      <c r="GGZ90" s="2055"/>
      <c r="GHA90" s="2055"/>
      <c r="GHB90" s="2055"/>
      <c r="GHC90" s="2055"/>
      <c r="GHD90" s="2055"/>
      <c r="GHE90" s="2055"/>
      <c r="GHF90" s="2055"/>
      <c r="GHG90" s="2055"/>
      <c r="GHH90" s="2055"/>
      <c r="GHI90" s="2055"/>
      <c r="GHJ90" s="2055"/>
      <c r="GHK90" s="2055"/>
      <c r="GHL90" s="2055"/>
      <c r="GHM90" s="2055"/>
      <c r="GHN90" s="2055"/>
      <c r="GHO90" s="2055"/>
      <c r="GHP90" s="2055"/>
      <c r="GHQ90" s="2055"/>
      <c r="GHR90" s="2055"/>
      <c r="GHS90" s="2055"/>
      <c r="GHT90" s="2055"/>
      <c r="GHU90" s="2055"/>
      <c r="GHV90" s="2055"/>
      <c r="GHW90" s="2055"/>
      <c r="GHX90" s="2055"/>
      <c r="GHY90" s="2055"/>
      <c r="GHZ90" s="2055"/>
      <c r="GIA90" s="2055"/>
      <c r="GIB90" s="2055"/>
      <c r="GIC90" s="2055"/>
      <c r="GID90" s="2055"/>
      <c r="GIE90" s="2055"/>
      <c r="GIF90" s="2055"/>
      <c r="GIG90" s="2055"/>
      <c r="GIH90" s="2055"/>
      <c r="GII90" s="2055"/>
      <c r="GIJ90" s="2055"/>
      <c r="GIK90" s="2055"/>
      <c r="GIL90" s="2055"/>
      <c r="GIM90" s="2055"/>
      <c r="GIN90" s="2055"/>
      <c r="GIO90" s="2055"/>
      <c r="GIP90" s="2055"/>
      <c r="GIQ90" s="2055"/>
      <c r="GIR90" s="2055"/>
      <c r="GIS90" s="2055"/>
      <c r="GIT90" s="2055"/>
      <c r="GIU90" s="2055"/>
      <c r="GIV90" s="2055"/>
      <c r="GIW90" s="2055"/>
      <c r="GIX90" s="2055"/>
      <c r="GIY90" s="2055"/>
      <c r="GIZ90" s="2055"/>
      <c r="GJA90" s="2055"/>
      <c r="GJB90" s="2055"/>
      <c r="GJC90" s="2055"/>
      <c r="GJD90" s="2055"/>
      <c r="GJE90" s="2055"/>
      <c r="GJF90" s="2055"/>
      <c r="GJG90" s="2055"/>
      <c r="GJH90" s="2055"/>
      <c r="GJI90" s="2055"/>
      <c r="GJJ90" s="2055"/>
      <c r="GJK90" s="2055"/>
      <c r="GJL90" s="2055"/>
      <c r="GJM90" s="2055"/>
      <c r="GJN90" s="2055"/>
      <c r="GJO90" s="2055"/>
      <c r="GJP90" s="2055"/>
      <c r="GJQ90" s="2055"/>
      <c r="GJR90" s="2055"/>
      <c r="GJS90" s="2055"/>
      <c r="GJT90" s="2055"/>
      <c r="GJU90" s="2055"/>
      <c r="GJV90" s="2055"/>
      <c r="GJW90" s="2055"/>
      <c r="GJX90" s="2055"/>
      <c r="GJY90" s="2055"/>
      <c r="GJZ90" s="2055"/>
      <c r="GKA90" s="2055"/>
      <c r="GKB90" s="2055"/>
      <c r="GKC90" s="2055"/>
      <c r="GKD90" s="2055"/>
      <c r="GKE90" s="2055"/>
      <c r="GKF90" s="2055"/>
      <c r="GKG90" s="2055"/>
      <c r="GKH90" s="2055"/>
      <c r="GKI90" s="2055"/>
      <c r="GKJ90" s="2055"/>
      <c r="GKK90" s="2055"/>
      <c r="GKL90" s="2055"/>
      <c r="GKM90" s="2055"/>
      <c r="GKN90" s="2055"/>
      <c r="GKO90" s="2055"/>
      <c r="GKP90" s="2055"/>
      <c r="GKQ90" s="2055"/>
      <c r="GKR90" s="2055"/>
      <c r="GKS90" s="2055"/>
      <c r="GKT90" s="2055"/>
      <c r="GKU90" s="2055"/>
      <c r="GKV90" s="2055"/>
      <c r="GKW90" s="2055"/>
      <c r="GKX90" s="2055"/>
      <c r="GKY90" s="2055"/>
      <c r="GKZ90" s="2055"/>
      <c r="GLA90" s="2055"/>
      <c r="GLB90" s="2055"/>
      <c r="GLC90" s="2055"/>
      <c r="GLD90" s="2055"/>
      <c r="GLE90" s="2055"/>
      <c r="GLF90" s="2055"/>
      <c r="GLG90" s="2055"/>
      <c r="GLH90" s="2055"/>
      <c r="GLI90" s="2055"/>
      <c r="GLJ90" s="2055"/>
      <c r="GLK90" s="2055"/>
      <c r="GLL90" s="2055"/>
      <c r="GLM90" s="2055"/>
      <c r="GLN90" s="2055"/>
      <c r="GLO90" s="2055"/>
      <c r="GLP90" s="2055"/>
      <c r="GLQ90" s="2055"/>
      <c r="GLR90" s="2055"/>
      <c r="GLS90" s="2055"/>
      <c r="GLT90" s="2055"/>
      <c r="GLU90" s="2055"/>
      <c r="GLV90" s="2055"/>
      <c r="GLW90" s="2055"/>
      <c r="GLX90" s="2055"/>
      <c r="GLY90" s="2055"/>
      <c r="GLZ90" s="2055"/>
      <c r="GMA90" s="2055"/>
      <c r="GMB90" s="2055"/>
      <c r="GMC90" s="2055"/>
      <c r="GMD90" s="2055"/>
      <c r="GME90" s="2055"/>
      <c r="GMF90" s="2055"/>
      <c r="GMG90" s="2055"/>
      <c r="GMH90" s="2055"/>
      <c r="GMI90" s="2055"/>
      <c r="GMJ90" s="2055"/>
      <c r="GMK90" s="2055"/>
      <c r="GML90" s="2055"/>
      <c r="GMM90" s="2055"/>
      <c r="GMN90" s="2055"/>
      <c r="GMO90" s="2055"/>
      <c r="GMP90" s="2055"/>
      <c r="GMQ90" s="2055"/>
      <c r="GMR90" s="2055"/>
      <c r="GMS90" s="2055"/>
      <c r="GMT90" s="2055"/>
      <c r="GMU90" s="2055"/>
      <c r="GMV90" s="2055"/>
      <c r="GMW90" s="2055"/>
      <c r="GMX90" s="2055"/>
      <c r="GMY90" s="2055"/>
      <c r="GMZ90" s="2055"/>
      <c r="GNA90" s="2055"/>
      <c r="GNB90" s="2055"/>
      <c r="GNC90" s="2055"/>
      <c r="GND90" s="2055"/>
      <c r="GNE90" s="2055"/>
      <c r="GNF90" s="2055"/>
      <c r="GNG90" s="2055"/>
      <c r="GNH90" s="2055"/>
      <c r="GNI90" s="2055"/>
      <c r="GNJ90" s="2055"/>
      <c r="GNK90" s="2055"/>
      <c r="GNL90" s="2055"/>
      <c r="GNM90" s="2055"/>
      <c r="GNN90" s="2055"/>
      <c r="GNO90" s="2055"/>
      <c r="GNP90" s="2055"/>
      <c r="GNQ90" s="2055"/>
      <c r="GNR90" s="2055"/>
      <c r="GNS90" s="2055"/>
      <c r="GNT90" s="2055"/>
      <c r="GNU90" s="2055"/>
      <c r="GNV90" s="2055"/>
      <c r="GNW90" s="2055"/>
      <c r="GNX90" s="2055"/>
      <c r="GNY90" s="2055"/>
      <c r="GNZ90" s="2055"/>
      <c r="GOA90" s="2055"/>
      <c r="GOB90" s="2055"/>
      <c r="GOC90" s="2055"/>
      <c r="GOD90" s="2055"/>
      <c r="GOE90" s="2055"/>
      <c r="GOF90" s="2055"/>
      <c r="GOG90" s="2055"/>
      <c r="GOH90" s="2055"/>
      <c r="GOI90" s="2055"/>
      <c r="GOJ90" s="2055"/>
      <c r="GOK90" s="2055"/>
      <c r="GOL90" s="2055"/>
      <c r="GOM90" s="2055"/>
      <c r="GON90" s="2055"/>
      <c r="GOO90" s="2055"/>
      <c r="GOP90" s="2055"/>
      <c r="GOQ90" s="2055"/>
      <c r="GOR90" s="2055"/>
      <c r="GOS90" s="2055"/>
      <c r="GOT90" s="2055"/>
      <c r="GOU90" s="2055"/>
      <c r="GOV90" s="2055"/>
      <c r="GOW90" s="2055"/>
      <c r="GOX90" s="2055"/>
      <c r="GOY90" s="2055"/>
      <c r="GOZ90" s="2055"/>
      <c r="GPA90" s="2055"/>
      <c r="GPB90" s="2055"/>
      <c r="GPC90" s="2055"/>
      <c r="GPD90" s="2055"/>
      <c r="GPE90" s="2055"/>
      <c r="GPF90" s="2055"/>
      <c r="GPG90" s="2055"/>
      <c r="GPH90" s="2055"/>
      <c r="GPI90" s="2055"/>
      <c r="GPJ90" s="2055"/>
      <c r="GPK90" s="2055"/>
      <c r="GPL90" s="2055"/>
      <c r="GPM90" s="2055"/>
      <c r="GPN90" s="2055"/>
      <c r="GPO90" s="2055"/>
      <c r="GPP90" s="2055"/>
      <c r="GPQ90" s="2055"/>
      <c r="GPR90" s="2055"/>
      <c r="GPS90" s="2055"/>
      <c r="GPT90" s="2055"/>
      <c r="GPU90" s="2055"/>
      <c r="GPV90" s="2055"/>
      <c r="GPW90" s="2055"/>
      <c r="GPX90" s="2055"/>
      <c r="GPY90" s="2055"/>
      <c r="GPZ90" s="2055"/>
      <c r="GQA90" s="2055"/>
      <c r="GQB90" s="2055"/>
      <c r="GQC90" s="2055"/>
      <c r="GQD90" s="2055"/>
      <c r="GQE90" s="2055"/>
      <c r="GQF90" s="2055"/>
      <c r="GQG90" s="2055"/>
      <c r="GQH90" s="2055"/>
      <c r="GQI90" s="2055"/>
      <c r="GQJ90" s="2055"/>
      <c r="GQK90" s="2055"/>
      <c r="GQL90" s="2055"/>
      <c r="GQM90" s="2055"/>
      <c r="GQN90" s="2055"/>
      <c r="GQO90" s="2055"/>
      <c r="GQP90" s="2055"/>
      <c r="GQQ90" s="2055"/>
      <c r="GQR90" s="2055"/>
      <c r="GQS90" s="2055"/>
      <c r="GQT90" s="2055"/>
      <c r="GQU90" s="2055"/>
      <c r="GQV90" s="2055"/>
      <c r="GQW90" s="2055"/>
      <c r="GQX90" s="2055"/>
      <c r="GQY90" s="2055"/>
      <c r="GQZ90" s="2055"/>
      <c r="GRA90" s="2055"/>
      <c r="GRB90" s="2055"/>
      <c r="GRC90" s="2055"/>
      <c r="GRD90" s="2055"/>
      <c r="GRE90" s="2055"/>
      <c r="GRF90" s="2055"/>
      <c r="GRG90" s="2055"/>
      <c r="GRH90" s="2055"/>
      <c r="GRI90" s="2055"/>
      <c r="GRJ90" s="2055"/>
      <c r="GRK90" s="2055"/>
      <c r="GRL90" s="2055"/>
      <c r="GRM90" s="2055"/>
      <c r="GRN90" s="2055"/>
      <c r="GRO90" s="2055"/>
      <c r="GRP90" s="2055"/>
      <c r="GRQ90" s="2055"/>
      <c r="GRR90" s="2055"/>
      <c r="GRS90" s="2055"/>
      <c r="GRT90" s="2055"/>
      <c r="GRU90" s="2055"/>
      <c r="GRV90" s="2055"/>
      <c r="GRW90" s="2055"/>
      <c r="GRX90" s="2055"/>
      <c r="GRY90" s="2055"/>
      <c r="GRZ90" s="2055"/>
      <c r="GSA90" s="2055"/>
      <c r="GSB90" s="2055"/>
      <c r="GSC90" s="2055"/>
      <c r="GSD90" s="2055"/>
      <c r="GSE90" s="2055"/>
      <c r="GSF90" s="2055"/>
      <c r="GSG90" s="2055"/>
      <c r="GSH90" s="2055"/>
      <c r="GSI90" s="2055"/>
      <c r="GSJ90" s="2055"/>
      <c r="GSK90" s="2055"/>
      <c r="GSL90" s="2055"/>
      <c r="GSM90" s="2055"/>
      <c r="GSN90" s="2055"/>
      <c r="GSO90" s="2055"/>
      <c r="GSP90" s="2055"/>
      <c r="GSQ90" s="2055"/>
      <c r="GSR90" s="2055"/>
      <c r="GSS90" s="2055"/>
      <c r="GST90" s="2055"/>
      <c r="GSU90" s="2055"/>
      <c r="GSV90" s="2055"/>
      <c r="GSW90" s="2055"/>
      <c r="GSX90" s="2055"/>
      <c r="GSY90" s="2055"/>
      <c r="GSZ90" s="2055"/>
      <c r="GTA90" s="2055"/>
      <c r="GTB90" s="2055"/>
      <c r="GTC90" s="2055"/>
      <c r="GTD90" s="2055"/>
      <c r="GTE90" s="2055"/>
      <c r="GTF90" s="2055"/>
      <c r="GTG90" s="2055"/>
      <c r="GTH90" s="2055"/>
      <c r="GTI90" s="2055"/>
      <c r="GTJ90" s="2055"/>
      <c r="GTK90" s="2055"/>
      <c r="GTL90" s="2055"/>
      <c r="GTM90" s="2055"/>
      <c r="GTN90" s="2055"/>
      <c r="GTO90" s="2055"/>
      <c r="GTP90" s="2055"/>
      <c r="GTQ90" s="2055"/>
      <c r="GTR90" s="2055"/>
      <c r="GTS90" s="2055"/>
      <c r="GTT90" s="2055"/>
      <c r="GTU90" s="2055"/>
      <c r="GTV90" s="2055"/>
      <c r="GTW90" s="2055"/>
      <c r="GTX90" s="2055"/>
      <c r="GTY90" s="2055"/>
      <c r="GTZ90" s="2055"/>
      <c r="GUA90" s="2055"/>
      <c r="GUB90" s="2055"/>
      <c r="GUC90" s="2055"/>
      <c r="GUD90" s="2055"/>
      <c r="GUE90" s="2055"/>
      <c r="GUF90" s="2055"/>
      <c r="GUG90" s="2055"/>
      <c r="GUH90" s="2055"/>
      <c r="GUI90" s="2055"/>
      <c r="GUJ90" s="2055"/>
      <c r="GUK90" s="2055"/>
      <c r="GUL90" s="2055"/>
      <c r="GUM90" s="2055"/>
      <c r="GUN90" s="2055"/>
      <c r="GUO90" s="2055"/>
      <c r="GUP90" s="2055"/>
      <c r="GUQ90" s="2055"/>
      <c r="GUR90" s="2055"/>
      <c r="GUS90" s="2055"/>
      <c r="GUT90" s="2055"/>
      <c r="GUU90" s="2055"/>
      <c r="GUV90" s="2055"/>
      <c r="GUW90" s="2055"/>
      <c r="GUX90" s="2055"/>
      <c r="GUY90" s="2055"/>
      <c r="GUZ90" s="2055"/>
      <c r="GVA90" s="2055"/>
      <c r="GVB90" s="2055"/>
      <c r="GVC90" s="2055"/>
      <c r="GVD90" s="2055"/>
      <c r="GVE90" s="2055"/>
      <c r="GVF90" s="2055"/>
      <c r="GVG90" s="2055"/>
      <c r="GVH90" s="2055"/>
      <c r="GVI90" s="2055"/>
      <c r="GVJ90" s="2055"/>
      <c r="GVK90" s="2055"/>
      <c r="GVL90" s="2055"/>
      <c r="GVM90" s="2055"/>
      <c r="GVN90" s="2055"/>
      <c r="GVO90" s="2055"/>
      <c r="GVP90" s="2055"/>
      <c r="GVQ90" s="2055"/>
      <c r="GVR90" s="2055"/>
      <c r="GVS90" s="2055"/>
      <c r="GVT90" s="2055"/>
      <c r="GVU90" s="2055"/>
      <c r="GVV90" s="2055"/>
      <c r="GVW90" s="2055"/>
      <c r="GVX90" s="2055"/>
      <c r="GVY90" s="2055"/>
      <c r="GVZ90" s="2055"/>
      <c r="GWA90" s="2055"/>
      <c r="GWB90" s="2055"/>
      <c r="GWC90" s="2055"/>
      <c r="GWD90" s="2055"/>
      <c r="GWE90" s="2055"/>
      <c r="GWF90" s="2055"/>
      <c r="GWG90" s="2055"/>
      <c r="GWH90" s="2055"/>
      <c r="GWI90" s="2055"/>
      <c r="GWJ90" s="2055"/>
      <c r="GWK90" s="2055"/>
      <c r="GWL90" s="2055"/>
      <c r="GWM90" s="2055"/>
      <c r="GWN90" s="2055"/>
      <c r="GWO90" s="2055"/>
      <c r="GWP90" s="2055"/>
      <c r="GWQ90" s="2055"/>
      <c r="GWR90" s="2055"/>
      <c r="GWS90" s="2055"/>
      <c r="GWT90" s="2055"/>
      <c r="GWU90" s="2055"/>
      <c r="GWV90" s="2055"/>
      <c r="GWW90" s="2055"/>
      <c r="GWX90" s="2055"/>
      <c r="GWY90" s="2055"/>
      <c r="GWZ90" s="2055"/>
      <c r="GXA90" s="2055"/>
      <c r="GXB90" s="2055"/>
      <c r="GXC90" s="2055"/>
      <c r="GXD90" s="2055"/>
      <c r="GXE90" s="2055"/>
      <c r="GXF90" s="2055"/>
      <c r="GXG90" s="2055"/>
      <c r="GXH90" s="2055"/>
      <c r="GXI90" s="2055"/>
      <c r="GXJ90" s="2055"/>
      <c r="GXK90" s="2055"/>
      <c r="GXL90" s="2055"/>
      <c r="GXM90" s="2055"/>
      <c r="GXN90" s="2055"/>
      <c r="GXO90" s="2055"/>
      <c r="GXP90" s="2055"/>
      <c r="GXQ90" s="2055"/>
      <c r="GXR90" s="2055"/>
      <c r="GXS90" s="2055"/>
      <c r="GXT90" s="2055"/>
      <c r="GXU90" s="2055"/>
      <c r="GXV90" s="2055"/>
      <c r="GXW90" s="2055"/>
      <c r="GXX90" s="2055"/>
      <c r="GXY90" s="2055"/>
      <c r="GXZ90" s="2055"/>
      <c r="GYA90" s="2055"/>
      <c r="GYB90" s="2055"/>
      <c r="GYC90" s="2055"/>
      <c r="GYD90" s="2055"/>
      <c r="GYE90" s="2055"/>
      <c r="GYF90" s="2055"/>
      <c r="GYG90" s="2055"/>
      <c r="GYH90" s="2055"/>
      <c r="GYI90" s="2055"/>
      <c r="GYJ90" s="2055"/>
      <c r="GYK90" s="2055"/>
      <c r="GYL90" s="2055"/>
      <c r="GYM90" s="2055"/>
      <c r="GYN90" s="2055"/>
      <c r="GYO90" s="2055"/>
      <c r="GYP90" s="2055"/>
      <c r="GYQ90" s="2055"/>
      <c r="GYR90" s="2055"/>
      <c r="GYS90" s="2055"/>
      <c r="GYT90" s="2055"/>
      <c r="GYU90" s="2055"/>
      <c r="GYV90" s="2055"/>
      <c r="GYW90" s="2055"/>
      <c r="GYX90" s="2055"/>
      <c r="GYY90" s="2055"/>
      <c r="GYZ90" s="2055"/>
      <c r="GZA90" s="2055"/>
      <c r="GZB90" s="2055"/>
      <c r="GZC90" s="2055"/>
      <c r="GZD90" s="2055"/>
      <c r="GZE90" s="2055"/>
      <c r="GZF90" s="2055"/>
      <c r="GZG90" s="2055"/>
      <c r="GZH90" s="2055"/>
      <c r="GZI90" s="2055"/>
      <c r="GZJ90" s="2055"/>
      <c r="GZK90" s="2055"/>
      <c r="GZL90" s="2055"/>
      <c r="GZM90" s="2055"/>
      <c r="GZN90" s="2055"/>
      <c r="GZO90" s="2055"/>
      <c r="GZP90" s="2055"/>
      <c r="GZQ90" s="2055"/>
      <c r="GZR90" s="2055"/>
      <c r="GZS90" s="2055"/>
      <c r="GZT90" s="2055"/>
      <c r="GZU90" s="2055"/>
      <c r="GZV90" s="2055"/>
      <c r="GZW90" s="2055"/>
      <c r="GZX90" s="2055"/>
      <c r="GZY90" s="2055"/>
      <c r="GZZ90" s="2055"/>
      <c r="HAA90" s="2055"/>
      <c r="HAB90" s="2055"/>
      <c r="HAC90" s="2055"/>
      <c r="HAD90" s="2055"/>
      <c r="HAE90" s="2055"/>
      <c r="HAF90" s="2055"/>
      <c r="HAG90" s="2055"/>
      <c r="HAH90" s="2055"/>
      <c r="HAI90" s="2055"/>
      <c r="HAJ90" s="2055"/>
      <c r="HAK90" s="2055"/>
      <c r="HAL90" s="2055"/>
      <c r="HAM90" s="2055"/>
      <c r="HAN90" s="2055"/>
      <c r="HAO90" s="2055"/>
      <c r="HAP90" s="2055"/>
      <c r="HAQ90" s="2055"/>
      <c r="HAR90" s="2055"/>
      <c r="HAS90" s="2055"/>
      <c r="HAT90" s="2055"/>
      <c r="HAU90" s="2055"/>
      <c r="HAV90" s="2055"/>
      <c r="HAW90" s="2055"/>
      <c r="HAX90" s="2055"/>
      <c r="HAY90" s="2055"/>
      <c r="HAZ90" s="2055"/>
      <c r="HBA90" s="2055"/>
      <c r="HBB90" s="2055"/>
      <c r="HBC90" s="2055"/>
      <c r="HBD90" s="2055"/>
      <c r="HBE90" s="2055"/>
      <c r="HBF90" s="2055"/>
      <c r="HBG90" s="2055"/>
      <c r="HBH90" s="2055"/>
      <c r="HBI90" s="2055"/>
      <c r="HBJ90" s="2055"/>
      <c r="HBK90" s="2055"/>
      <c r="HBL90" s="2055"/>
      <c r="HBM90" s="2055"/>
      <c r="HBN90" s="2055"/>
      <c r="HBO90" s="2055"/>
      <c r="HBP90" s="2055"/>
      <c r="HBQ90" s="2055"/>
      <c r="HBR90" s="2055"/>
      <c r="HBS90" s="2055"/>
      <c r="HBT90" s="2055"/>
      <c r="HBU90" s="2055"/>
      <c r="HBV90" s="2055"/>
      <c r="HBW90" s="2055"/>
      <c r="HBX90" s="2055"/>
      <c r="HBY90" s="2055"/>
      <c r="HBZ90" s="2055"/>
      <c r="HCA90" s="2055"/>
      <c r="HCB90" s="2055"/>
      <c r="HCC90" s="2055"/>
      <c r="HCD90" s="2055"/>
      <c r="HCE90" s="2055"/>
      <c r="HCF90" s="2055"/>
      <c r="HCG90" s="2055"/>
      <c r="HCH90" s="2055"/>
      <c r="HCI90" s="2055"/>
      <c r="HCJ90" s="2055"/>
      <c r="HCK90" s="2055"/>
      <c r="HCL90" s="2055"/>
      <c r="HCM90" s="2055"/>
      <c r="HCN90" s="2055"/>
      <c r="HCO90" s="2055"/>
      <c r="HCP90" s="2055"/>
      <c r="HCQ90" s="2055"/>
      <c r="HCR90" s="2055"/>
      <c r="HCS90" s="2055"/>
      <c r="HCT90" s="2055"/>
      <c r="HCU90" s="2055"/>
      <c r="HCV90" s="2055"/>
      <c r="HCW90" s="2055"/>
      <c r="HCX90" s="2055"/>
      <c r="HCY90" s="2055"/>
      <c r="HCZ90" s="2055"/>
      <c r="HDA90" s="2055"/>
      <c r="HDB90" s="2055"/>
      <c r="HDC90" s="2055"/>
      <c r="HDD90" s="2055"/>
      <c r="HDE90" s="2055"/>
      <c r="HDF90" s="2055"/>
      <c r="HDG90" s="2055"/>
      <c r="HDH90" s="2055"/>
      <c r="HDI90" s="2055"/>
      <c r="HDJ90" s="2055"/>
      <c r="HDK90" s="2055"/>
      <c r="HDL90" s="2055"/>
      <c r="HDM90" s="2055"/>
      <c r="HDN90" s="2055"/>
      <c r="HDO90" s="2055"/>
      <c r="HDP90" s="2055"/>
      <c r="HDQ90" s="2055"/>
      <c r="HDR90" s="2055"/>
      <c r="HDS90" s="2055"/>
      <c r="HDT90" s="2055"/>
      <c r="HDU90" s="2055"/>
      <c r="HDV90" s="2055"/>
      <c r="HDW90" s="2055"/>
      <c r="HDX90" s="2055"/>
      <c r="HDY90" s="2055"/>
      <c r="HDZ90" s="2055"/>
      <c r="HEA90" s="2055"/>
      <c r="HEB90" s="2055"/>
      <c r="HEC90" s="2055"/>
      <c r="HED90" s="2055"/>
      <c r="HEE90" s="2055"/>
      <c r="HEF90" s="2055"/>
      <c r="HEG90" s="2055"/>
      <c r="HEH90" s="2055"/>
      <c r="HEI90" s="2055"/>
      <c r="HEJ90" s="2055"/>
      <c r="HEK90" s="2055"/>
      <c r="HEL90" s="2055"/>
      <c r="HEM90" s="2055"/>
      <c r="HEN90" s="2055"/>
      <c r="HEO90" s="2055"/>
      <c r="HEP90" s="2055"/>
      <c r="HEQ90" s="2055"/>
      <c r="HER90" s="2055"/>
      <c r="HES90" s="2055"/>
      <c r="HET90" s="2055"/>
      <c r="HEU90" s="2055"/>
      <c r="HEV90" s="2055"/>
      <c r="HEW90" s="2055"/>
      <c r="HEX90" s="2055"/>
      <c r="HEY90" s="2055"/>
      <c r="HEZ90" s="2055"/>
      <c r="HFA90" s="2055"/>
      <c r="HFB90" s="2055"/>
      <c r="HFC90" s="2055"/>
      <c r="HFD90" s="2055"/>
      <c r="HFE90" s="2055"/>
      <c r="HFF90" s="2055"/>
      <c r="HFG90" s="2055"/>
      <c r="HFH90" s="2055"/>
      <c r="HFI90" s="2055"/>
      <c r="HFJ90" s="2055"/>
      <c r="HFK90" s="2055"/>
      <c r="HFL90" s="2055"/>
      <c r="HFM90" s="2055"/>
      <c r="HFN90" s="2055"/>
      <c r="HFO90" s="2055"/>
      <c r="HFP90" s="2055"/>
      <c r="HFQ90" s="2055"/>
      <c r="HFR90" s="2055"/>
      <c r="HFS90" s="2055"/>
      <c r="HFT90" s="2055"/>
      <c r="HFU90" s="2055"/>
      <c r="HFV90" s="2055"/>
      <c r="HFW90" s="2055"/>
      <c r="HFX90" s="2055"/>
      <c r="HFY90" s="2055"/>
      <c r="HFZ90" s="2055"/>
      <c r="HGA90" s="2055"/>
      <c r="HGB90" s="2055"/>
      <c r="HGC90" s="2055"/>
      <c r="HGD90" s="2055"/>
      <c r="HGE90" s="2055"/>
      <c r="HGF90" s="2055"/>
      <c r="HGG90" s="2055"/>
      <c r="HGH90" s="2055"/>
      <c r="HGI90" s="2055"/>
      <c r="HGJ90" s="2055"/>
      <c r="HGK90" s="2055"/>
      <c r="HGL90" s="2055"/>
      <c r="HGM90" s="2055"/>
      <c r="HGN90" s="2055"/>
      <c r="HGO90" s="2055"/>
      <c r="HGP90" s="2055"/>
      <c r="HGQ90" s="2055"/>
      <c r="HGR90" s="2055"/>
      <c r="HGS90" s="2055"/>
      <c r="HGT90" s="2055"/>
      <c r="HGU90" s="2055"/>
      <c r="HGV90" s="2055"/>
      <c r="HGW90" s="2055"/>
      <c r="HGX90" s="2055"/>
      <c r="HGY90" s="2055"/>
      <c r="HGZ90" s="2055"/>
      <c r="HHA90" s="2055"/>
      <c r="HHB90" s="2055"/>
      <c r="HHC90" s="2055"/>
      <c r="HHD90" s="2055"/>
      <c r="HHE90" s="2055"/>
      <c r="HHF90" s="2055"/>
      <c r="HHG90" s="2055"/>
      <c r="HHH90" s="2055"/>
      <c r="HHI90" s="2055"/>
      <c r="HHJ90" s="2055"/>
      <c r="HHK90" s="2055"/>
      <c r="HHL90" s="2055"/>
      <c r="HHM90" s="2055"/>
      <c r="HHN90" s="2055"/>
      <c r="HHO90" s="2055"/>
      <c r="HHP90" s="2055"/>
      <c r="HHQ90" s="2055"/>
      <c r="HHR90" s="2055"/>
      <c r="HHS90" s="2055"/>
      <c r="HHT90" s="2055"/>
      <c r="HHU90" s="2055"/>
      <c r="HHV90" s="2055"/>
      <c r="HHW90" s="2055"/>
      <c r="HHX90" s="2055"/>
      <c r="HHY90" s="2055"/>
      <c r="HHZ90" s="2055"/>
      <c r="HIA90" s="2055"/>
      <c r="HIB90" s="2055"/>
      <c r="HIC90" s="2055"/>
      <c r="HID90" s="2055"/>
      <c r="HIE90" s="2055"/>
      <c r="HIF90" s="2055"/>
      <c r="HIG90" s="2055"/>
      <c r="HIH90" s="2055"/>
      <c r="HII90" s="2055"/>
      <c r="HIJ90" s="2055"/>
      <c r="HIK90" s="2055"/>
      <c r="HIL90" s="2055"/>
      <c r="HIM90" s="2055"/>
      <c r="HIN90" s="2055"/>
      <c r="HIO90" s="2055"/>
      <c r="HIP90" s="2055"/>
      <c r="HIQ90" s="2055"/>
      <c r="HIR90" s="2055"/>
      <c r="HIS90" s="2055"/>
      <c r="HIT90" s="2055"/>
      <c r="HIU90" s="2055"/>
      <c r="HIV90" s="2055"/>
      <c r="HIW90" s="2055"/>
      <c r="HIX90" s="2055"/>
      <c r="HIY90" s="2055"/>
      <c r="HIZ90" s="2055"/>
      <c r="HJA90" s="2055"/>
      <c r="HJB90" s="2055"/>
      <c r="HJC90" s="2055"/>
      <c r="HJD90" s="2055"/>
      <c r="HJE90" s="2055"/>
      <c r="HJF90" s="2055"/>
      <c r="HJG90" s="2055"/>
      <c r="HJH90" s="2055"/>
      <c r="HJI90" s="2055"/>
      <c r="HJJ90" s="2055"/>
      <c r="HJK90" s="2055"/>
      <c r="HJL90" s="2055"/>
      <c r="HJM90" s="2055"/>
      <c r="HJN90" s="2055"/>
      <c r="HJO90" s="2055"/>
      <c r="HJP90" s="2055"/>
      <c r="HJQ90" s="2055"/>
      <c r="HJR90" s="2055"/>
      <c r="HJS90" s="2055"/>
      <c r="HJT90" s="2055"/>
      <c r="HJU90" s="2055"/>
      <c r="HJV90" s="2055"/>
      <c r="HJW90" s="2055"/>
      <c r="HJX90" s="2055"/>
      <c r="HJY90" s="2055"/>
      <c r="HJZ90" s="2055"/>
      <c r="HKA90" s="2055"/>
      <c r="HKB90" s="2055"/>
      <c r="HKC90" s="2055"/>
      <c r="HKD90" s="2055"/>
      <c r="HKE90" s="2055"/>
      <c r="HKF90" s="2055"/>
      <c r="HKG90" s="2055"/>
      <c r="HKH90" s="2055"/>
      <c r="HKI90" s="2055"/>
      <c r="HKJ90" s="2055"/>
      <c r="HKK90" s="2055"/>
      <c r="HKL90" s="2055"/>
      <c r="HKM90" s="2055"/>
      <c r="HKN90" s="2055"/>
      <c r="HKO90" s="2055"/>
      <c r="HKP90" s="2055"/>
      <c r="HKQ90" s="2055"/>
      <c r="HKR90" s="2055"/>
      <c r="HKS90" s="2055"/>
      <c r="HKT90" s="2055"/>
      <c r="HKU90" s="2055"/>
      <c r="HKV90" s="2055"/>
      <c r="HKW90" s="2055"/>
      <c r="HKX90" s="2055"/>
      <c r="HKY90" s="2055"/>
      <c r="HKZ90" s="2055"/>
      <c r="HLA90" s="2055"/>
      <c r="HLB90" s="2055"/>
      <c r="HLC90" s="2055"/>
      <c r="HLD90" s="2055"/>
      <c r="HLE90" s="2055"/>
      <c r="HLF90" s="2055"/>
      <c r="HLG90" s="2055"/>
      <c r="HLH90" s="2055"/>
      <c r="HLI90" s="2055"/>
      <c r="HLJ90" s="2055"/>
      <c r="HLK90" s="2055"/>
      <c r="HLL90" s="2055"/>
      <c r="HLM90" s="2055"/>
      <c r="HLN90" s="2055"/>
      <c r="HLO90" s="2055"/>
      <c r="HLP90" s="2055"/>
      <c r="HLQ90" s="2055"/>
      <c r="HLR90" s="2055"/>
      <c r="HLS90" s="2055"/>
      <c r="HLT90" s="2055"/>
      <c r="HLU90" s="2055"/>
      <c r="HLV90" s="2055"/>
      <c r="HLW90" s="2055"/>
      <c r="HLX90" s="2055"/>
      <c r="HLY90" s="2055"/>
      <c r="HLZ90" s="2055"/>
      <c r="HMA90" s="2055"/>
      <c r="HMB90" s="2055"/>
      <c r="HMC90" s="2055"/>
      <c r="HMD90" s="2055"/>
      <c r="HME90" s="2055"/>
      <c r="HMF90" s="2055"/>
      <c r="HMG90" s="2055"/>
      <c r="HMH90" s="2055"/>
      <c r="HMI90" s="2055"/>
      <c r="HMJ90" s="2055"/>
      <c r="HMK90" s="2055"/>
      <c r="HML90" s="2055"/>
      <c r="HMM90" s="2055"/>
      <c r="HMN90" s="2055"/>
      <c r="HMO90" s="2055"/>
      <c r="HMP90" s="2055"/>
      <c r="HMQ90" s="2055"/>
      <c r="HMR90" s="2055"/>
      <c r="HMS90" s="2055"/>
      <c r="HMT90" s="2055"/>
      <c r="HMU90" s="2055"/>
      <c r="HMV90" s="2055"/>
      <c r="HMW90" s="2055"/>
      <c r="HMX90" s="2055"/>
      <c r="HMY90" s="2055"/>
      <c r="HMZ90" s="2055"/>
      <c r="HNA90" s="2055"/>
      <c r="HNB90" s="2055"/>
      <c r="HNC90" s="2055"/>
      <c r="HND90" s="2055"/>
      <c r="HNE90" s="2055"/>
      <c r="HNF90" s="2055"/>
      <c r="HNG90" s="2055"/>
      <c r="HNH90" s="2055"/>
      <c r="HNI90" s="2055"/>
      <c r="HNJ90" s="2055"/>
      <c r="HNK90" s="2055"/>
      <c r="HNL90" s="2055"/>
      <c r="HNM90" s="2055"/>
      <c r="HNN90" s="2055"/>
      <c r="HNO90" s="2055"/>
      <c r="HNP90" s="2055"/>
      <c r="HNQ90" s="2055"/>
      <c r="HNR90" s="2055"/>
      <c r="HNS90" s="2055"/>
      <c r="HNT90" s="2055"/>
      <c r="HNU90" s="2055"/>
      <c r="HNV90" s="2055"/>
      <c r="HNW90" s="2055"/>
      <c r="HNX90" s="2055"/>
      <c r="HNY90" s="2055"/>
      <c r="HNZ90" s="2055"/>
      <c r="HOA90" s="2055"/>
      <c r="HOB90" s="2055"/>
      <c r="HOC90" s="2055"/>
      <c r="HOD90" s="2055"/>
      <c r="HOE90" s="2055"/>
      <c r="HOF90" s="2055"/>
      <c r="HOG90" s="2055"/>
      <c r="HOH90" s="2055"/>
      <c r="HOI90" s="2055"/>
      <c r="HOJ90" s="2055"/>
      <c r="HOK90" s="2055"/>
      <c r="HOL90" s="2055"/>
      <c r="HOM90" s="2055"/>
      <c r="HON90" s="2055"/>
      <c r="HOO90" s="2055"/>
      <c r="HOP90" s="2055"/>
      <c r="HOQ90" s="2055"/>
      <c r="HOR90" s="2055"/>
      <c r="HOS90" s="2055"/>
      <c r="HOT90" s="2055"/>
      <c r="HOU90" s="2055"/>
      <c r="HOV90" s="2055"/>
      <c r="HOW90" s="2055"/>
      <c r="HOX90" s="2055"/>
      <c r="HOY90" s="2055"/>
      <c r="HOZ90" s="2055"/>
      <c r="HPA90" s="2055"/>
      <c r="HPB90" s="2055"/>
      <c r="HPC90" s="2055"/>
      <c r="HPD90" s="2055"/>
      <c r="HPE90" s="2055"/>
      <c r="HPF90" s="2055"/>
      <c r="HPG90" s="2055"/>
      <c r="HPH90" s="2055"/>
      <c r="HPI90" s="2055"/>
      <c r="HPJ90" s="2055"/>
      <c r="HPK90" s="2055"/>
      <c r="HPL90" s="2055"/>
      <c r="HPM90" s="2055"/>
      <c r="HPN90" s="2055"/>
      <c r="HPO90" s="2055"/>
      <c r="HPP90" s="2055"/>
      <c r="HPQ90" s="2055"/>
      <c r="HPR90" s="2055"/>
      <c r="HPS90" s="2055"/>
      <c r="HPT90" s="2055"/>
      <c r="HPU90" s="2055"/>
      <c r="HPV90" s="2055"/>
      <c r="HPW90" s="2055"/>
      <c r="HPX90" s="2055"/>
      <c r="HPY90" s="2055"/>
      <c r="HPZ90" s="2055"/>
      <c r="HQA90" s="2055"/>
      <c r="HQB90" s="2055"/>
      <c r="HQC90" s="2055"/>
      <c r="HQD90" s="2055"/>
      <c r="HQE90" s="2055"/>
      <c r="HQF90" s="2055"/>
      <c r="HQG90" s="2055"/>
      <c r="HQH90" s="2055"/>
      <c r="HQI90" s="2055"/>
      <c r="HQJ90" s="2055"/>
      <c r="HQK90" s="2055"/>
      <c r="HQL90" s="2055"/>
      <c r="HQM90" s="2055"/>
      <c r="HQN90" s="2055"/>
      <c r="HQO90" s="2055"/>
      <c r="HQP90" s="2055"/>
      <c r="HQQ90" s="2055"/>
      <c r="HQR90" s="2055"/>
      <c r="HQS90" s="2055"/>
      <c r="HQT90" s="2055"/>
      <c r="HQU90" s="2055"/>
      <c r="HQV90" s="2055"/>
      <c r="HQW90" s="2055"/>
      <c r="HQX90" s="2055"/>
      <c r="HQY90" s="2055"/>
      <c r="HQZ90" s="2055"/>
      <c r="HRA90" s="2055"/>
      <c r="HRB90" s="2055"/>
      <c r="HRC90" s="2055"/>
      <c r="HRD90" s="2055"/>
      <c r="HRE90" s="2055"/>
      <c r="HRF90" s="2055"/>
      <c r="HRG90" s="2055"/>
      <c r="HRH90" s="2055"/>
      <c r="HRI90" s="2055"/>
      <c r="HRJ90" s="2055"/>
      <c r="HRK90" s="2055"/>
      <c r="HRL90" s="2055"/>
      <c r="HRM90" s="2055"/>
      <c r="HRN90" s="2055"/>
      <c r="HRO90" s="2055"/>
      <c r="HRP90" s="2055"/>
      <c r="HRQ90" s="2055"/>
      <c r="HRR90" s="2055"/>
      <c r="HRS90" s="2055"/>
      <c r="HRT90" s="2055"/>
      <c r="HRU90" s="2055"/>
      <c r="HRV90" s="2055"/>
      <c r="HRW90" s="2055"/>
      <c r="HRX90" s="2055"/>
      <c r="HRY90" s="2055"/>
      <c r="HRZ90" s="2055"/>
      <c r="HSA90" s="2055"/>
      <c r="HSB90" s="2055"/>
      <c r="HSC90" s="2055"/>
      <c r="HSD90" s="2055"/>
      <c r="HSE90" s="2055"/>
      <c r="HSF90" s="2055"/>
      <c r="HSG90" s="2055"/>
      <c r="HSH90" s="2055"/>
      <c r="HSI90" s="2055"/>
      <c r="HSJ90" s="2055"/>
      <c r="HSK90" s="2055"/>
      <c r="HSL90" s="2055"/>
      <c r="HSM90" s="2055"/>
      <c r="HSN90" s="2055"/>
      <c r="HSO90" s="2055"/>
      <c r="HSP90" s="2055"/>
      <c r="HSQ90" s="2055"/>
      <c r="HSR90" s="2055"/>
      <c r="HSS90" s="2055"/>
      <c r="HST90" s="2055"/>
      <c r="HSU90" s="2055"/>
      <c r="HSV90" s="2055"/>
      <c r="HSW90" s="2055"/>
      <c r="HSX90" s="2055"/>
      <c r="HSY90" s="2055"/>
      <c r="HSZ90" s="2055"/>
      <c r="HTA90" s="2055"/>
      <c r="HTB90" s="2055"/>
      <c r="HTC90" s="2055"/>
      <c r="HTD90" s="2055"/>
      <c r="HTE90" s="2055"/>
      <c r="HTF90" s="2055"/>
      <c r="HTG90" s="2055"/>
      <c r="HTH90" s="2055"/>
      <c r="HTI90" s="2055"/>
      <c r="HTJ90" s="2055"/>
      <c r="HTK90" s="2055"/>
      <c r="HTL90" s="2055"/>
      <c r="HTM90" s="2055"/>
      <c r="HTN90" s="2055"/>
      <c r="HTO90" s="2055"/>
      <c r="HTP90" s="2055"/>
      <c r="HTQ90" s="2055"/>
      <c r="HTR90" s="2055"/>
      <c r="HTS90" s="2055"/>
      <c r="HTT90" s="2055"/>
      <c r="HTU90" s="2055"/>
      <c r="HTV90" s="2055"/>
      <c r="HTW90" s="2055"/>
      <c r="HTX90" s="2055"/>
      <c r="HTY90" s="2055"/>
      <c r="HTZ90" s="2055"/>
      <c r="HUA90" s="2055"/>
      <c r="HUB90" s="2055"/>
      <c r="HUC90" s="2055"/>
      <c r="HUD90" s="2055"/>
      <c r="HUE90" s="2055"/>
      <c r="HUF90" s="2055"/>
      <c r="HUG90" s="2055"/>
      <c r="HUH90" s="2055"/>
      <c r="HUI90" s="2055"/>
      <c r="HUJ90" s="2055"/>
      <c r="HUK90" s="2055"/>
      <c r="HUL90" s="2055"/>
      <c r="HUM90" s="2055"/>
      <c r="HUN90" s="2055"/>
      <c r="HUO90" s="2055"/>
      <c r="HUP90" s="2055"/>
      <c r="HUQ90" s="2055"/>
      <c r="HUR90" s="2055"/>
      <c r="HUS90" s="2055"/>
      <c r="HUT90" s="2055"/>
      <c r="HUU90" s="2055"/>
      <c r="HUV90" s="2055"/>
      <c r="HUW90" s="2055"/>
      <c r="HUX90" s="2055"/>
      <c r="HUY90" s="2055"/>
      <c r="HUZ90" s="2055"/>
      <c r="HVA90" s="2055"/>
      <c r="HVB90" s="2055"/>
      <c r="HVC90" s="2055"/>
      <c r="HVD90" s="2055"/>
      <c r="HVE90" s="2055"/>
      <c r="HVF90" s="2055"/>
      <c r="HVG90" s="2055"/>
      <c r="HVH90" s="2055"/>
      <c r="HVI90" s="2055"/>
      <c r="HVJ90" s="2055"/>
      <c r="HVK90" s="2055"/>
      <c r="HVL90" s="2055"/>
      <c r="HVM90" s="2055"/>
      <c r="HVN90" s="2055"/>
      <c r="HVO90" s="2055"/>
      <c r="HVP90" s="2055"/>
      <c r="HVQ90" s="2055"/>
      <c r="HVR90" s="2055"/>
      <c r="HVS90" s="2055"/>
      <c r="HVT90" s="2055"/>
      <c r="HVU90" s="2055"/>
      <c r="HVV90" s="2055"/>
      <c r="HVW90" s="2055"/>
      <c r="HVX90" s="2055"/>
      <c r="HVY90" s="2055"/>
      <c r="HVZ90" s="2055"/>
      <c r="HWA90" s="2055"/>
      <c r="HWB90" s="2055"/>
      <c r="HWC90" s="2055"/>
      <c r="HWD90" s="2055"/>
      <c r="HWE90" s="2055"/>
      <c r="HWF90" s="2055"/>
      <c r="HWG90" s="2055"/>
      <c r="HWH90" s="2055"/>
      <c r="HWI90" s="2055"/>
      <c r="HWJ90" s="2055"/>
      <c r="HWK90" s="2055"/>
      <c r="HWL90" s="2055"/>
      <c r="HWM90" s="2055"/>
      <c r="HWN90" s="2055"/>
      <c r="HWO90" s="2055"/>
      <c r="HWP90" s="2055"/>
      <c r="HWQ90" s="2055"/>
      <c r="HWR90" s="2055"/>
      <c r="HWS90" s="2055"/>
      <c r="HWT90" s="2055"/>
      <c r="HWU90" s="2055"/>
      <c r="HWV90" s="2055"/>
      <c r="HWW90" s="2055"/>
      <c r="HWX90" s="2055"/>
      <c r="HWY90" s="2055"/>
      <c r="HWZ90" s="2055"/>
      <c r="HXA90" s="2055"/>
      <c r="HXB90" s="2055"/>
      <c r="HXC90" s="2055"/>
      <c r="HXD90" s="2055"/>
      <c r="HXE90" s="2055"/>
      <c r="HXF90" s="2055"/>
      <c r="HXG90" s="2055"/>
      <c r="HXH90" s="2055"/>
      <c r="HXI90" s="2055"/>
      <c r="HXJ90" s="2055"/>
      <c r="HXK90" s="2055"/>
      <c r="HXL90" s="2055"/>
      <c r="HXM90" s="2055"/>
      <c r="HXN90" s="2055"/>
      <c r="HXO90" s="2055"/>
      <c r="HXP90" s="2055"/>
      <c r="HXQ90" s="2055"/>
      <c r="HXR90" s="2055"/>
      <c r="HXS90" s="2055"/>
      <c r="HXT90" s="2055"/>
      <c r="HXU90" s="2055"/>
      <c r="HXV90" s="2055"/>
      <c r="HXW90" s="2055"/>
      <c r="HXX90" s="2055"/>
      <c r="HXY90" s="2055"/>
      <c r="HXZ90" s="2055"/>
      <c r="HYA90" s="2055"/>
      <c r="HYB90" s="2055"/>
      <c r="HYC90" s="2055"/>
      <c r="HYD90" s="2055"/>
      <c r="HYE90" s="2055"/>
      <c r="HYF90" s="2055"/>
      <c r="HYG90" s="2055"/>
      <c r="HYH90" s="2055"/>
      <c r="HYI90" s="2055"/>
      <c r="HYJ90" s="2055"/>
      <c r="HYK90" s="2055"/>
      <c r="HYL90" s="2055"/>
      <c r="HYM90" s="2055"/>
      <c r="HYN90" s="2055"/>
      <c r="HYO90" s="2055"/>
      <c r="HYP90" s="2055"/>
      <c r="HYQ90" s="2055"/>
      <c r="HYR90" s="2055"/>
      <c r="HYS90" s="2055"/>
      <c r="HYT90" s="2055"/>
      <c r="HYU90" s="2055"/>
      <c r="HYV90" s="2055"/>
      <c r="HYW90" s="2055"/>
      <c r="HYX90" s="2055"/>
      <c r="HYY90" s="2055"/>
      <c r="HYZ90" s="2055"/>
      <c r="HZA90" s="2055"/>
      <c r="HZB90" s="2055"/>
      <c r="HZC90" s="2055"/>
      <c r="HZD90" s="2055"/>
      <c r="HZE90" s="2055"/>
      <c r="HZF90" s="2055"/>
      <c r="HZG90" s="2055"/>
      <c r="HZH90" s="2055"/>
      <c r="HZI90" s="2055"/>
      <c r="HZJ90" s="2055"/>
      <c r="HZK90" s="2055"/>
      <c r="HZL90" s="2055"/>
      <c r="HZM90" s="2055"/>
      <c r="HZN90" s="2055"/>
      <c r="HZO90" s="2055"/>
      <c r="HZP90" s="2055"/>
      <c r="HZQ90" s="2055"/>
      <c r="HZR90" s="2055"/>
      <c r="HZS90" s="2055"/>
      <c r="HZT90" s="2055"/>
      <c r="HZU90" s="2055"/>
      <c r="HZV90" s="2055"/>
      <c r="HZW90" s="2055"/>
      <c r="HZX90" s="2055"/>
      <c r="HZY90" s="2055"/>
      <c r="HZZ90" s="2055"/>
      <c r="IAA90" s="2055"/>
      <c r="IAB90" s="2055"/>
      <c r="IAC90" s="2055"/>
      <c r="IAD90" s="2055"/>
      <c r="IAE90" s="2055"/>
      <c r="IAF90" s="2055"/>
      <c r="IAG90" s="2055"/>
      <c r="IAH90" s="2055"/>
      <c r="IAI90" s="2055"/>
      <c r="IAJ90" s="2055"/>
      <c r="IAK90" s="2055"/>
      <c r="IAL90" s="2055"/>
      <c r="IAM90" s="2055"/>
      <c r="IAN90" s="2055"/>
      <c r="IAO90" s="2055"/>
      <c r="IAP90" s="2055"/>
      <c r="IAQ90" s="2055"/>
      <c r="IAR90" s="2055"/>
      <c r="IAS90" s="2055"/>
      <c r="IAT90" s="2055"/>
      <c r="IAU90" s="2055"/>
      <c r="IAV90" s="2055"/>
      <c r="IAW90" s="2055"/>
      <c r="IAX90" s="2055"/>
      <c r="IAY90" s="2055"/>
      <c r="IAZ90" s="2055"/>
      <c r="IBA90" s="2055"/>
      <c r="IBB90" s="2055"/>
      <c r="IBC90" s="2055"/>
      <c r="IBD90" s="2055"/>
      <c r="IBE90" s="2055"/>
      <c r="IBF90" s="2055"/>
      <c r="IBG90" s="2055"/>
      <c r="IBH90" s="2055"/>
      <c r="IBI90" s="2055"/>
      <c r="IBJ90" s="2055"/>
      <c r="IBK90" s="2055"/>
      <c r="IBL90" s="2055"/>
      <c r="IBM90" s="2055"/>
      <c r="IBN90" s="2055"/>
      <c r="IBO90" s="2055"/>
      <c r="IBP90" s="2055"/>
      <c r="IBQ90" s="2055"/>
      <c r="IBR90" s="2055"/>
      <c r="IBS90" s="2055"/>
      <c r="IBT90" s="2055"/>
      <c r="IBU90" s="2055"/>
      <c r="IBV90" s="2055"/>
      <c r="IBW90" s="2055"/>
      <c r="IBX90" s="2055"/>
      <c r="IBY90" s="2055"/>
      <c r="IBZ90" s="2055"/>
      <c r="ICA90" s="2055"/>
      <c r="ICB90" s="2055"/>
      <c r="ICC90" s="2055"/>
      <c r="ICD90" s="2055"/>
      <c r="ICE90" s="2055"/>
      <c r="ICF90" s="2055"/>
      <c r="ICG90" s="2055"/>
      <c r="ICH90" s="2055"/>
      <c r="ICI90" s="2055"/>
      <c r="ICJ90" s="2055"/>
      <c r="ICK90" s="2055"/>
      <c r="ICL90" s="2055"/>
      <c r="ICM90" s="2055"/>
      <c r="ICN90" s="2055"/>
      <c r="ICO90" s="2055"/>
      <c r="ICP90" s="2055"/>
      <c r="ICQ90" s="2055"/>
      <c r="ICR90" s="2055"/>
      <c r="ICS90" s="2055"/>
      <c r="ICT90" s="2055"/>
      <c r="ICU90" s="2055"/>
      <c r="ICV90" s="2055"/>
      <c r="ICW90" s="2055"/>
      <c r="ICX90" s="2055"/>
      <c r="ICY90" s="2055"/>
      <c r="ICZ90" s="2055"/>
      <c r="IDA90" s="2055"/>
      <c r="IDB90" s="2055"/>
      <c r="IDC90" s="2055"/>
      <c r="IDD90" s="2055"/>
      <c r="IDE90" s="2055"/>
      <c r="IDF90" s="2055"/>
      <c r="IDG90" s="2055"/>
      <c r="IDH90" s="2055"/>
      <c r="IDI90" s="2055"/>
      <c r="IDJ90" s="2055"/>
      <c r="IDK90" s="2055"/>
      <c r="IDL90" s="2055"/>
      <c r="IDM90" s="2055"/>
      <c r="IDN90" s="2055"/>
      <c r="IDO90" s="2055"/>
      <c r="IDP90" s="2055"/>
      <c r="IDQ90" s="2055"/>
      <c r="IDR90" s="2055"/>
      <c r="IDS90" s="2055"/>
      <c r="IDT90" s="2055"/>
      <c r="IDU90" s="2055"/>
      <c r="IDV90" s="2055"/>
      <c r="IDW90" s="2055"/>
      <c r="IDX90" s="2055"/>
      <c r="IDY90" s="2055"/>
      <c r="IDZ90" s="2055"/>
      <c r="IEA90" s="2055"/>
      <c r="IEB90" s="2055"/>
      <c r="IEC90" s="2055"/>
      <c r="IED90" s="2055"/>
      <c r="IEE90" s="2055"/>
      <c r="IEF90" s="2055"/>
      <c r="IEG90" s="2055"/>
      <c r="IEH90" s="2055"/>
      <c r="IEI90" s="2055"/>
      <c r="IEJ90" s="2055"/>
      <c r="IEK90" s="2055"/>
      <c r="IEL90" s="2055"/>
      <c r="IEM90" s="2055"/>
      <c r="IEN90" s="2055"/>
      <c r="IEO90" s="2055"/>
      <c r="IEP90" s="2055"/>
      <c r="IEQ90" s="2055"/>
      <c r="IER90" s="2055"/>
      <c r="IES90" s="2055"/>
      <c r="IET90" s="2055"/>
      <c r="IEU90" s="2055"/>
      <c r="IEV90" s="2055"/>
      <c r="IEW90" s="2055"/>
      <c r="IEX90" s="2055"/>
      <c r="IEY90" s="2055"/>
      <c r="IEZ90" s="2055"/>
      <c r="IFA90" s="2055"/>
      <c r="IFB90" s="2055"/>
      <c r="IFC90" s="2055"/>
      <c r="IFD90" s="2055"/>
      <c r="IFE90" s="2055"/>
      <c r="IFF90" s="2055"/>
      <c r="IFG90" s="2055"/>
      <c r="IFH90" s="2055"/>
      <c r="IFI90" s="2055"/>
      <c r="IFJ90" s="2055"/>
      <c r="IFK90" s="2055"/>
      <c r="IFL90" s="2055"/>
      <c r="IFM90" s="2055"/>
      <c r="IFN90" s="2055"/>
      <c r="IFO90" s="2055"/>
      <c r="IFP90" s="2055"/>
      <c r="IFQ90" s="2055"/>
      <c r="IFR90" s="2055"/>
      <c r="IFS90" s="2055"/>
      <c r="IFT90" s="2055"/>
      <c r="IFU90" s="2055"/>
      <c r="IFV90" s="2055"/>
      <c r="IFW90" s="2055"/>
      <c r="IFX90" s="2055"/>
      <c r="IFY90" s="2055"/>
      <c r="IFZ90" s="2055"/>
      <c r="IGA90" s="2055"/>
      <c r="IGB90" s="2055"/>
      <c r="IGC90" s="2055"/>
      <c r="IGD90" s="2055"/>
      <c r="IGE90" s="2055"/>
      <c r="IGF90" s="2055"/>
      <c r="IGG90" s="2055"/>
      <c r="IGH90" s="2055"/>
      <c r="IGI90" s="2055"/>
      <c r="IGJ90" s="2055"/>
      <c r="IGK90" s="2055"/>
      <c r="IGL90" s="2055"/>
      <c r="IGM90" s="2055"/>
      <c r="IGN90" s="2055"/>
      <c r="IGO90" s="2055"/>
      <c r="IGP90" s="2055"/>
      <c r="IGQ90" s="2055"/>
      <c r="IGR90" s="2055"/>
      <c r="IGS90" s="2055"/>
      <c r="IGT90" s="2055"/>
      <c r="IGU90" s="2055"/>
      <c r="IGV90" s="2055"/>
      <c r="IGW90" s="2055"/>
      <c r="IGX90" s="2055"/>
      <c r="IGY90" s="2055"/>
      <c r="IGZ90" s="2055"/>
      <c r="IHA90" s="2055"/>
      <c r="IHB90" s="2055"/>
      <c r="IHC90" s="2055"/>
      <c r="IHD90" s="2055"/>
      <c r="IHE90" s="2055"/>
      <c r="IHF90" s="2055"/>
      <c r="IHG90" s="2055"/>
      <c r="IHH90" s="2055"/>
      <c r="IHI90" s="2055"/>
      <c r="IHJ90" s="2055"/>
      <c r="IHK90" s="2055"/>
      <c r="IHL90" s="2055"/>
      <c r="IHM90" s="2055"/>
      <c r="IHN90" s="2055"/>
      <c r="IHO90" s="2055"/>
      <c r="IHP90" s="2055"/>
      <c r="IHQ90" s="2055"/>
      <c r="IHR90" s="2055"/>
      <c r="IHS90" s="2055"/>
      <c r="IHT90" s="2055"/>
      <c r="IHU90" s="2055"/>
      <c r="IHV90" s="2055"/>
      <c r="IHW90" s="2055"/>
      <c r="IHX90" s="2055"/>
      <c r="IHY90" s="2055"/>
      <c r="IHZ90" s="2055"/>
      <c r="IIA90" s="2055"/>
      <c r="IIB90" s="2055"/>
      <c r="IIC90" s="2055"/>
      <c r="IID90" s="2055"/>
      <c r="IIE90" s="2055"/>
      <c r="IIF90" s="2055"/>
      <c r="IIG90" s="2055"/>
      <c r="IIH90" s="2055"/>
      <c r="III90" s="2055"/>
      <c r="IIJ90" s="2055"/>
      <c r="IIK90" s="2055"/>
      <c r="IIL90" s="2055"/>
      <c r="IIM90" s="2055"/>
      <c r="IIN90" s="2055"/>
      <c r="IIO90" s="2055"/>
      <c r="IIP90" s="2055"/>
      <c r="IIQ90" s="2055"/>
      <c r="IIR90" s="2055"/>
      <c r="IIS90" s="2055"/>
      <c r="IIT90" s="2055"/>
      <c r="IIU90" s="2055"/>
      <c r="IIV90" s="2055"/>
      <c r="IIW90" s="2055"/>
      <c r="IIX90" s="2055"/>
      <c r="IIY90" s="2055"/>
      <c r="IIZ90" s="2055"/>
      <c r="IJA90" s="2055"/>
      <c r="IJB90" s="2055"/>
      <c r="IJC90" s="2055"/>
      <c r="IJD90" s="2055"/>
      <c r="IJE90" s="2055"/>
      <c r="IJF90" s="2055"/>
      <c r="IJG90" s="2055"/>
      <c r="IJH90" s="2055"/>
      <c r="IJI90" s="2055"/>
      <c r="IJJ90" s="2055"/>
      <c r="IJK90" s="2055"/>
      <c r="IJL90" s="2055"/>
      <c r="IJM90" s="2055"/>
      <c r="IJN90" s="2055"/>
      <c r="IJO90" s="2055"/>
      <c r="IJP90" s="2055"/>
      <c r="IJQ90" s="2055"/>
      <c r="IJR90" s="2055"/>
      <c r="IJS90" s="2055"/>
      <c r="IJT90" s="2055"/>
      <c r="IJU90" s="2055"/>
      <c r="IJV90" s="2055"/>
      <c r="IJW90" s="2055"/>
      <c r="IJX90" s="2055"/>
      <c r="IJY90" s="2055"/>
      <c r="IJZ90" s="2055"/>
      <c r="IKA90" s="2055"/>
      <c r="IKB90" s="2055"/>
      <c r="IKC90" s="2055"/>
      <c r="IKD90" s="2055"/>
      <c r="IKE90" s="2055"/>
      <c r="IKF90" s="2055"/>
      <c r="IKG90" s="2055"/>
      <c r="IKH90" s="2055"/>
      <c r="IKI90" s="2055"/>
      <c r="IKJ90" s="2055"/>
      <c r="IKK90" s="2055"/>
      <c r="IKL90" s="2055"/>
      <c r="IKM90" s="2055"/>
      <c r="IKN90" s="2055"/>
      <c r="IKO90" s="2055"/>
      <c r="IKP90" s="2055"/>
      <c r="IKQ90" s="2055"/>
      <c r="IKR90" s="2055"/>
      <c r="IKS90" s="2055"/>
      <c r="IKT90" s="2055"/>
      <c r="IKU90" s="2055"/>
      <c r="IKV90" s="2055"/>
      <c r="IKW90" s="2055"/>
      <c r="IKX90" s="2055"/>
      <c r="IKY90" s="2055"/>
      <c r="IKZ90" s="2055"/>
      <c r="ILA90" s="2055"/>
      <c r="ILB90" s="2055"/>
      <c r="ILC90" s="2055"/>
      <c r="ILD90" s="2055"/>
      <c r="ILE90" s="2055"/>
      <c r="ILF90" s="2055"/>
      <c r="ILG90" s="2055"/>
      <c r="ILH90" s="2055"/>
      <c r="ILI90" s="2055"/>
      <c r="ILJ90" s="2055"/>
      <c r="ILK90" s="2055"/>
      <c r="ILL90" s="2055"/>
      <c r="ILM90" s="2055"/>
      <c r="ILN90" s="2055"/>
      <c r="ILO90" s="2055"/>
      <c r="ILP90" s="2055"/>
      <c r="ILQ90" s="2055"/>
      <c r="ILR90" s="2055"/>
      <c r="ILS90" s="2055"/>
      <c r="ILT90" s="2055"/>
      <c r="ILU90" s="2055"/>
      <c r="ILV90" s="2055"/>
      <c r="ILW90" s="2055"/>
      <c r="ILX90" s="2055"/>
      <c r="ILY90" s="2055"/>
      <c r="ILZ90" s="2055"/>
      <c r="IMA90" s="2055"/>
      <c r="IMB90" s="2055"/>
      <c r="IMC90" s="2055"/>
      <c r="IMD90" s="2055"/>
      <c r="IME90" s="2055"/>
      <c r="IMF90" s="2055"/>
      <c r="IMG90" s="2055"/>
      <c r="IMH90" s="2055"/>
      <c r="IMI90" s="2055"/>
      <c r="IMJ90" s="2055"/>
      <c r="IMK90" s="2055"/>
      <c r="IML90" s="2055"/>
      <c r="IMM90" s="2055"/>
      <c r="IMN90" s="2055"/>
      <c r="IMO90" s="2055"/>
      <c r="IMP90" s="2055"/>
      <c r="IMQ90" s="2055"/>
      <c r="IMR90" s="2055"/>
      <c r="IMS90" s="2055"/>
      <c r="IMT90" s="2055"/>
      <c r="IMU90" s="2055"/>
      <c r="IMV90" s="2055"/>
      <c r="IMW90" s="2055"/>
      <c r="IMX90" s="2055"/>
      <c r="IMY90" s="2055"/>
      <c r="IMZ90" s="2055"/>
      <c r="INA90" s="2055"/>
      <c r="INB90" s="2055"/>
      <c r="INC90" s="2055"/>
      <c r="IND90" s="2055"/>
      <c r="INE90" s="2055"/>
      <c r="INF90" s="2055"/>
      <c r="ING90" s="2055"/>
      <c r="INH90" s="2055"/>
      <c r="INI90" s="2055"/>
      <c r="INJ90" s="2055"/>
      <c r="INK90" s="2055"/>
      <c r="INL90" s="2055"/>
      <c r="INM90" s="2055"/>
      <c r="INN90" s="2055"/>
      <c r="INO90" s="2055"/>
      <c r="INP90" s="2055"/>
      <c r="INQ90" s="2055"/>
      <c r="INR90" s="2055"/>
      <c r="INS90" s="2055"/>
      <c r="INT90" s="2055"/>
      <c r="INU90" s="2055"/>
      <c r="INV90" s="2055"/>
      <c r="INW90" s="2055"/>
      <c r="INX90" s="2055"/>
      <c r="INY90" s="2055"/>
      <c r="INZ90" s="2055"/>
      <c r="IOA90" s="2055"/>
      <c r="IOB90" s="2055"/>
      <c r="IOC90" s="2055"/>
      <c r="IOD90" s="2055"/>
      <c r="IOE90" s="2055"/>
      <c r="IOF90" s="2055"/>
      <c r="IOG90" s="2055"/>
      <c r="IOH90" s="2055"/>
      <c r="IOI90" s="2055"/>
      <c r="IOJ90" s="2055"/>
      <c r="IOK90" s="2055"/>
      <c r="IOL90" s="2055"/>
      <c r="IOM90" s="2055"/>
      <c r="ION90" s="2055"/>
      <c r="IOO90" s="2055"/>
      <c r="IOP90" s="2055"/>
      <c r="IOQ90" s="2055"/>
      <c r="IOR90" s="2055"/>
      <c r="IOS90" s="2055"/>
      <c r="IOT90" s="2055"/>
      <c r="IOU90" s="2055"/>
      <c r="IOV90" s="2055"/>
      <c r="IOW90" s="2055"/>
      <c r="IOX90" s="2055"/>
      <c r="IOY90" s="2055"/>
      <c r="IOZ90" s="2055"/>
      <c r="IPA90" s="2055"/>
      <c r="IPB90" s="2055"/>
      <c r="IPC90" s="2055"/>
      <c r="IPD90" s="2055"/>
      <c r="IPE90" s="2055"/>
      <c r="IPF90" s="2055"/>
      <c r="IPG90" s="2055"/>
      <c r="IPH90" s="2055"/>
      <c r="IPI90" s="2055"/>
      <c r="IPJ90" s="2055"/>
      <c r="IPK90" s="2055"/>
      <c r="IPL90" s="2055"/>
      <c r="IPM90" s="2055"/>
      <c r="IPN90" s="2055"/>
      <c r="IPO90" s="2055"/>
      <c r="IPP90" s="2055"/>
      <c r="IPQ90" s="2055"/>
      <c r="IPR90" s="2055"/>
      <c r="IPS90" s="2055"/>
      <c r="IPT90" s="2055"/>
      <c r="IPU90" s="2055"/>
      <c r="IPV90" s="2055"/>
      <c r="IPW90" s="2055"/>
      <c r="IPX90" s="2055"/>
      <c r="IPY90" s="2055"/>
      <c r="IPZ90" s="2055"/>
      <c r="IQA90" s="2055"/>
      <c r="IQB90" s="2055"/>
      <c r="IQC90" s="2055"/>
      <c r="IQD90" s="2055"/>
      <c r="IQE90" s="2055"/>
      <c r="IQF90" s="2055"/>
      <c r="IQG90" s="2055"/>
      <c r="IQH90" s="2055"/>
      <c r="IQI90" s="2055"/>
      <c r="IQJ90" s="2055"/>
      <c r="IQK90" s="2055"/>
      <c r="IQL90" s="2055"/>
      <c r="IQM90" s="2055"/>
      <c r="IQN90" s="2055"/>
      <c r="IQO90" s="2055"/>
      <c r="IQP90" s="2055"/>
      <c r="IQQ90" s="2055"/>
      <c r="IQR90" s="2055"/>
      <c r="IQS90" s="2055"/>
      <c r="IQT90" s="2055"/>
      <c r="IQU90" s="2055"/>
      <c r="IQV90" s="2055"/>
      <c r="IQW90" s="2055"/>
      <c r="IQX90" s="2055"/>
      <c r="IQY90" s="2055"/>
      <c r="IQZ90" s="2055"/>
      <c r="IRA90" s="2055"/>
      <c r="IRB90" s="2055"/>
      <c r="IRC90" s="2055"/>
      <c r="IRD90" s="2055"/>
      <c r="IRE90" s="2055"/>
      <c r="IRF90" s="2055"/>
      <c r="IRG90" s="2055"/>
      <c r="IRH90" s="2055"/>
      <c r="IRI90" s="2055"/>
      <c r="IRJ90" s="2055"/>
      <c r="IRK90" s="2055"/>
      <c r="IRL90" s="2055"/>
      <c r="IRM90" s="2055"/>
      <c r="IRN90" s="2055"/>
      <c r="IRO90" s="2055"/>
      <c r="IRP90" s="2055"/>
      <c r="IRQ90" s="2055"/>
      <c r="IRR90" s="2055"/>
      <c r="IRS90" s="2055"/>
      <c r="IRT90" s="2055"/>
      <c r="IRU90" s="2055"/>
      <c r="IRV90" s="2055"/>
      <c r="IRW90" s="2055"/>
      <c r="IRX90" s="2055"/>
      <c r="IRY90" s="2055"/>
      <c r="IRZ90" s="2055"/>
      <c r="ISA90" s="2055"/>
      <c r="ISB90" s="2055"/>
      <c r="ISC90" s="2055"/>
      <c r="ISD90" s="2055"/>
      <c r="ISE90" s="2055"/>
      <c r="ISF90" s="2055"/>
      <c r="ISG90" s="2055"/>
      <c r="ISH90" s="2055"/>
      <c r="ISI90" s="2055"/>
      <c r="ISJ90" s="2055"/>
      <c r="ISK90" s="2055"/>
      <c r="ISL90" s="2055"/>
      <c r="ISM90" s="2055"/>
      <c r="ISN90" s="2055"/>
      <c r="ISO90" s="2055"/>
      <c r="ISP90" s="2055"/>
      <c r="ISQ90" s="2055"/>
      <c r="ISR90" s="2055"/>
      <c r="ISS90" s="2055"/>
      <c r="IST90" s="2055"/>
      <c r="ISU90" s="2055"/>
      <c r="ISV90" s="2055"/>
      <c r="ISW90" s="2055"/>
      <c r="ISX90" s="2055"/>
      <c r="ISY90" s="2055"/>
      <c r="ISZ90" s="2055"/>
      <c r="ITA90" s="2055"/>
      <c r="ITB90" s="2055"/>
      <c r="ITC90" s="2055"/>
      <c r="ITD90" s="2055"/>
      <c r="ITE90" s="2055"/>
      <c r="ITF90" s="2055"/>
      <c r="ITG90" s="2055"/>
      <c r="ITH90" s="2055"/>
      <c r="ITI90" s="2055"/>
      <c r="ITJ90" s="2055"/>
      <c r="ITK90" s="2055"/>
      <c r="ITL90" s="2055"/>
      <c r="ITM90" s="2055"/>
      <c r="ITN90" s="2055"/>
      <c r="ITO90" s="2055"/>
      <c r="ITP90" s="2055"/>
      <c r="ITQ90" s="2055"/>
      <c r="ITR90" s="2055"/>
      <c r="ITS90" s="2055"/>
      <c r="ITT90" s="2055"/>
      <c r="ITU90" s="2055"/>
      <c r="ITV90" s="2055"/>
      <c r="ITW90" s="2055"/>
      <c r="ITX90" s="2055"/>
      <c r="ITY90" s="2055"/>
      <c r="ITZ90" s="2055"/>
      <c r="IUA90" s="2055"/>
      <c r="IUB90" s="2055"/>
      <c r="IUC90" s="2055"/>
      <c r="IUD90" s="2055"/>
      <c r="IUE90" s="2055"/>
      <c r="IUF90" s="2055"/>
      <c r="IUG90" s="2055"/>
      <c r="IUH90" s="2055"/>
      <c r="IUI90" s="2055"/>
      <c r="IUJ90" s="2055"/>
      <c r="IUK90" s="2055"/>
      <c r="IUL90" s="2055"/>
      <c r="IUM90" s="2055"/>
      <c r="IUN90" s="2055"/>
      <c r="IUO90" s="2055"/>
      <c r="IUP90" s="2055"/>
      <c r="IUQ90" s="2055"/>
      <c r="IUR90" s="2055"/>
      <c r="IUS90" s="2055"/>
      <c r="IUT90" s="2055"/>
      <c r="IUU90" s="2055"/>
      <c r="IUV90" s="2055"/>
      <c r="IUW90" s="2055"/>
      <c r="IUX90" s="2055"/>
      <c r="IUY90" s="2055"/>
      <c r="IUZ90" s="2055"/>
      <c r="IVA90" s="2055"/>
      <c r="IVB90" s="2055"/>
      <c r="IVC90" s="2055"/>
      <c r="IVD90" s="2055"/>
      <c r="IVE90" s="2055"/>
      <c r="IVF90" s="2055"/>
      <c r="IVG90" s="2055"/>
      <c r="IVH90" s="2055"/>
      <c r="IVI90" s="2055"/>
      <c r="IVJ90" s="2055"/>
      <c r="IVK90" s="2055"/>
      <c r="IVL90" s="2055"/>
      <c r="IVM90" s="2055"/>
      <c r="IVN90" s="2055"/>
      <c r="IVO90" s="2055"/>
      <c r="IVP90" s="2055"/>
      <c r="IVQ90" s="2055"/>
      <c r="IVR90" s="2055"/>
      <c r="IVS90" s="2055"/>
      <c r="IVT90" s="2055"/>
      <c r="IVU90" s="2055"/>
      <c r="IVV90" s="2055"/>
      <c r="IVW90" s="2055"/>
      <c r="IVX90" s="2055"/>
      <c r="IVY90" s="2055"/>
      <c r="IVZ90" s="2055"/>
      <c r="IWA90" s="2055"/>
      <c r="IWB90" s="2055"/>
      <c r="IWC90" s="2055"/>
      <c r="IWD90" s="2055"/>
      <c r="IWE90" s="2055"/>
      <c r="IWF90" s="2055"/>
      <c r="IWG90" s="2055"/>
      <c r="IWH90" s="2055"/>
      <c r="IWI90" s="2055"/>
      <c r="IWJ90" s="2055"/>
      <c r="IWK90" s="2055"/>
      <c r="IWL90" s="2055"/>
      <c r="IWM90" s="2055"/>
      <c r="IWN90" s="2055"/>
      <c r="IWO90" s="2055"/>
      <c r="IWP90" s="2055"/>
      <c r="IWQ90" s="2055"/>
      <c r="IWR90" s="2055"/>
      <c r="IWS90" s="2055"/>
      <c r="IWT90" s="2055"/>
      <c r="IWU90" s="2055"/>
      <c r="IWV90" s="2055"/>
      <c r="IWW90" s="2055"/>
      <c r="IWX90" s="2055"/>
      <c r="IWY90" s="2055"/>
      <c r="IWZ90" s="2055"/>
      <c r="IXA90" s="2055"/>
      <c r="IXB90" s="2055"/>
      <c r="IXC90" s="2055"/>
      <c r="IXD90" s="2055"/>
      <c r="IXE90" s="2055"/>
      <c r="IXF90" s="2055"/>
      <c r="IXG90" s="2055"/>
      <c r="IXH90" s="2055"/>
      <c r="IXI90" s="2055"/>
      <c r="IXJ90" s="2055"/>
      <c r="IXK90" s="2055"/>
      <c r="IXL90" s="2055"/>
      <c r="IXM90" s="2055"/>
      <c r="IXN90" s="2055"/>
      <c r="IXO90" s="2055"/>
      <c r="IXP90" s="2055"/>
      <c r="IXQ90" s="2055"/>
      <c r="IXR90" s="2055"/>
      <c r="IXS90" s="2055"/>
      <c r="IXT90" s="2055"/>
      <c r="IXU90" s="2055"/>
      <c r="IXV90" s="2055"/>
      <c r="IXW90" s="2055"/>
      <c r="IXX90" s="2055"/>
      <c r="IXY90" s="2055"/>
      <c r="IXZ90" s="2055"/>
      <c r="IYA90" s="2055"/>
      <c r="IYB90" s="2055"/>
      <c r="IYC90" s="2055"/>
      <c r="IYD90" s="2055"/>
      <c r="IYE90" s="2055"/>
      <c r="IYF90" s="2055"/>
      <c r="IYG90" s="2055"/>
      <c r="IYH90" s="2055"/>
      <c r="IYI90" s="2055"/>
      <c r="IYJ90" s="2055"/>
      <c r="IYK90" s="2055"/>
      <c r="IYL90" s="2055"/>
      <c r="IYM90" s="2055"/>
      <c r="IYN90" s="2055"/>
      <c r="IYO90" s="2055"/>
      <c r="IYP90" s="2055"/>
      <c r="IYQ90" s="2055"/>
      <c r="IYR90" s="2055"/>
      <c r="IYS90" s="2055"/>
      <c r="IYT90" s="2055"/>
      <c r="IYU90" s="2055"/>
      <c r="IYV90" s="2055"/>
      <c r="IYW90" s="2055"/>
      <c r="IYX90" s="2055"/>
      <c r="IYY90" s="2055"/>
      <c r="IYZ90" s="2055"/>
      <c r="IZA90" s="2055"/>
      <c r="IZB90" s="2055"/>
      <c r="IZC90" s="2055"/>
      <c r="IZD90" s="2055"/>
      <c r="IZE90" s="2055"/>
      <c r="IZF90" s="2055"/>
      <c r="IZG90" s="2055"/>
      <c r="IZH90" s="2055"/>
      <c r="IZI90" s="2055"/>
      <c r="IZJ90" s="2055"/>
      <c r="IZK90" s="2055"/>
      <c r="IZL90" s="2055"/>
      <c r="IZM90" s="2055"/>
      <c r="IZN90" s="2055"/>
      <c r="IZO90" s="2055"/>
      <c r="IZP90" s="2055"/>
      <c r="IZQ90" s="2055"/>
      <c r="IZR90" s="2055"/>
      <c r="IZS90" s="2055"/>
      <c r="IZT90" s="2055"/>
      <c r="IZU90" s="2055"/>
      <c r="IZV90" s="2055"/>
      <c r="IZW90" s="2055"/>
      <c r="IZX90" s="2055"/>
      <c r="IZY90" s="2055"/>
      <c r="IZZ90" s="2055"/>
      <c r="JAA90" s="2055"/>
      <c r="JAB90" s="2055"/>
      <c r="JAC90" s="2055"/>
      <c r="JAD90" s="2055"/>
      <c r="JAE90" s="2055"/>
      <c r="JAF90" s="2055"/>
      <c r="JAG90" s="2055"/>
      <c r="JAH90" s="2055"/>
      <c r="JAI90" s="2055"/>
      <c r="JAJ90" s="2055"/>
      <c r="JAK90" s="2055"/>
      <c r="JAL90" s="2055"/>
      <c r="JAM90" s="2055"/>
      <c r="JAN90" s="2055"/>
      <c r="JAO90" s="2055"/>
      <c r="JAP90" s="2055"/>
      <c r="JAQ90" s="2055"/>
      <c r="JAR90" s="2055"/>
      <c r="JAS90" s="2055"/>
      <c r="JAT90" s="2055"/>
      <c r="JAU90" s="2055"/>
      <c r="JAV90" s="2055"/>
      <c r="JAW90" s="2055"/>
      <c r="JAX90" s="2055"/>
      <c r="JAY90" s="2055"/>
      <c r="JAZ90" s="2055"/>
      <c r="JBA90" s="2055"/>
      <c r="JBB90" s="2055"/>
      <c r="JBC90" s="2055"/>
      <c r="JBD90" s="2055"/>
      <c r="JBE90" s="2055"/>
      <c r="JBF90" s="2055"/>
      <c r="JBG90" s="2055"/>
      <c r="JBH90" s="2055"/>
      <c r="JBI90" s="2055"/>
      <c r="JBJ90" s="2055"/>
      <c r="JBK90" s="2055"/>
      <c r="JBL90" s="2055"/>
      <c r="JBM90" s="2055"/>
      <c r="JBN90" s="2055"/>
      <c r="JBO90" s="2055"/>
      <c r="JBP90" s="2055"/>
      <c r="JBQ90" s="2055"/>
      <c r="JBR90" s="2055"/>
      <c r="JBS90" s="2055"/>
      <c r="JBT90" s="2055"/>
      <c r="JBU90" s="2055"/>
      <c r="JBV90" s="2055"/>
      <c r="JBW90" s="2055"/>
      <c r="JBX90" s="2055"/>
      <c r="JBY90" s="2055"/>
      <c r="JBZ90" s="2055"/>
      <c r="JCA90" s="2055"/>
      <c r="JCB90" s="2055"/>
      <c r="JCC90" s="2055"/>
      <c r="JCD90" s="2055"/>
      <c r="JCE90" s="2055"/>
      <c r="JCF90" s="2055"/>
      <c r="JCG90" s="2055"/>
      <c r="JCH90" s="2055"/>
      <c r="JCI90" s="2055"/>
      <c r="JCJ90" s="2055"/>
      <c r="JCK90" s="2055"/>
      <c r="JCL90" s="2055"/>
      <c r="JCM90" s="2055"/>
      <c r="JCN90" s="2055"/>
      <c r="JCO90" s="2055"/>
      <c r="JCP90" s="2055"/>
      <c r="JCQ90" s="2055"/>
      <c r="JCR90" s="2055"/>
      <c r="JCS90" s="2055"/>
      <c r="JCT90" s="2055"/>
      <c r="JCU90" s="2055"/>
      <c r="JCV90" s="2055"/>
      <c r="JCW90" s="2055"/>
      <c r="JCX90" s="2055"/>
      <c r="JCY90" s="2055"/>
      <c r="JCZ90" s="2055"/>
      <c r="JDA90" s="2055"/>
      <c r="JDB90" s="2055"/>
      <c r="JDC90" s="2055"/>
      <c r="JDD90" s="2055"/>
      <c r="JDE90" s="2055"/>
      <c r="JDF90" s="2055"/>
      <c r="JDG90" s="2055"/>
      <c r="JDH90" s="2055"/>
      <c r="JDI90" s="2055"/>
      <c r="JDJ90" s="2055"/>
      <c r="JDK90" s="2055"/>
      <c r="JDL90" s="2055"/>
      <c r="JDM90" s="2055"/>
      <c r="JDN90" s="2055"/>
      <c r="JDO90" s="2055"/>
      <c r="JDP90" s="2055"/>
      <c r="JDQ90" s="2055"/>
      <c r="JDR90" s="2055"/>
      <c r="JDS90" s="2055"/>
      <c r="JDT90" s="2055"/>
      <c r="JDU90" s="2055"/>
      <c r="JDV90" s="2055"/>
      <c r="JDW90" s="2055"/>
      <c r="JDX90" s="2055"/>
      <c r="JDY90" s="2055"/>
      <c r="JDZ90" s="2055"/>
      <c r="JEA90" s="2055"/>
      <c r="JEB90" s="2055"/>
      <c r="JEC90" s="2055"/>
      <c r="JED90" s="2055"/>
      <c r="JEE90" s="2055"/>
      <c r="JEF90" s="2055"/>
      <c r="JEG90" s="2055"/>
      <c r="JEH90" s="2055"/>
      <c r="JEI90" s="2055"/>
      <c r="JEJ90" s="2055"/>
      <c r="JEK90" s="2055"/>
      <c r="JEL90" s="2055"/>
      <c r="JEM90" s="2055"/>
      <c r="JEN90" s="2055"/>
      <c r="JEO90" s="2055"/>
      <c r="JEP90" s="2055"/>
      <c r="JEQ90" s="2055"/>
      <c r="JER90" s="2055"/>
      <c r="JES90" s="2055"/>
      <c r="JET90" s="2055"/>
      <c r="JEU90" s="2055"/>
      <c r="JEV90" s="2055"/>
      <c r="JEW90" s="2055"/>
      <c r="JEX90" s="2055"/>
      <c r="JEY90" s="2055"/>
      <c r="JEZ90" s="2055"/>
      <c r="JFA90" s="2055"/>
      <c r="JFB90" s="2055"/>
      <c r="JFC90" s="2055"/>
      <c r="JFD90" s="2055"/>
      <c r="JFE90" s="2055"/>
      <c r="JFF90" s="2055"/>
      <c r="JFG90" s="2055"/>
      <c r="JFH90" s="2055"/>
      <c r="JFI90" s="2055"/>
      <c r="JFJ90" s="2055"/>
      <c r="JFK90" s="2055"/>
      <c r="JFL90" s="2055"/>
      <c r="JFM90" s="2055"/>
      <c r="JFN90" s="2055"/>
      <c r="JFO90" s="2055"/>
      <c r="JFP90" s="2055"/>
      <c r="JFQ90" s="2055"/>
      <c r="JFR90" s="2055"/>
      <c r="JFS90" s="2055"/>
      <c r="JFT90" s="2055"/>
      <c r="JFU90" s="2055"/>
      <c r="JFV90" s="2055"/>
      <c r="JFW90" s="2055"/>
      <c r="JFX90" s="2055"/>
      <c r="JFY90" s="2055"/>
      <c r="JFZ90" s="2055"/>
      <c r="JGA90" s="2055"/>
      <c r="JGB90" s="2055"/>
      <c r="JGC90" s="2055"/>
      <c r="JGD90" s="2055"/>
      <c r="JGE90" s="2055"/>
      <c r="JGF90" s="2055"/>
      <c r="JGG90" s="2055"/>
      <c r="JGH90" s="2055"/>
      <c r="JGI90" s="2055"/>
      <c r="JGJ90" s="2055"/>
      <c r="JGK90" s="2055"/>
      <c r="JGL90" s="2055"/>
      <c r="JGM90" s="2055"/>
      <c r="JGN90" s="2055"/>
      <c r="JGO90" s="2055"/>
      <c r="JGP90" s="2055"/>
      <c r="JGQ90" s="2055"/>
      <c r="JGR90" s="2055"/>
      <c r="JGS90" s="2055"/>
      <c r="JGT90" s="2055"/>
      <c r="JGU90" s="2055"/>
      <c r="JGV90" s="2055"/>
      <c r="JGW90" s="2055"/>
      <c r="JGX90" s="2055"/>
      <c r="JGY90" s="2055"/>
      <c r="JGZ90" s="2055"/>
      <c r="JHA90" s="2055"/>
      <c r="JHB90" s="2055"/>
      <c r="JHC90" s="2055"/>
      <c r="JHD90" s="2055"/>
      <c r="JHE90" s="2055"/>
      <c r="JHF90" s="2055"/>
      <c r="JHG90" s="2055"/>
      <c r="JHH90" s="2055"/>
      <c r="JHI90" s="2055"/>
      <c r="JHJ90" s="2055"/>
      <c r="JHK90" s="2055"/>
      <c r="JHL90" s="2055"/>
      <c r="JHM90" s="2055"/>
      <c r="JHN90" s="2055"/>
      <c r="JHO90" s="2055"/>
      <c r="JHP90" s="2055"/>
      <c r="JHQ90" s="2055"/>
      <c r="JHR90" s="2055"/>
      <c r="JHS90" s="2055"/>
      <c r="JHT90" s="2055"/>
      <c r="JHU90" s="2055"/>
      <c r="JHV90" s="2055"/>
      <c r="JHW90" s="2055"/>
      <c r="JHX90" s="2055"/>
      <c r="JHY90" s="2055"/>
      <c r="JHZ90" s="2055"/>
      <c r="JIA90" s="2055"/>
      <c r="JIB90" s="2055"/>
      <c r="JIC90" s="2055"/>
      <c r="JID90" s="2055"/>
      <c r="JIE90" s="2055"/>
      <c r="JIF90" s="2055"/>
      <c r="JIG90" s="2055"/>
      <c r="JIH90" s="2055"/>
      <c r="JII90" s="2055"/>
      <c r="JIJ90" s="2055"/>
      <c r="JIK90" s="2055"/>
      <c r="JIL90" s="2055"/>
      <c r="JIM90" s="2055"/>
      <c r="JIN90" s="2055"/>
      <c r="JIO90" s="2055"/>
      <c r="JIP90" s="2055"/>
      <c r="JIQ90" s="2055"/>
      <c r="JIR90" s="2055"/>
      <c r="JIS90" s="2055"/>
      <c r="JIT90" s="2055"/>
      <c r="JIU90" s="2055"/>
      <c r="JIV90" s="2055"/>
      <c r="JIW90" s="2055"/>
      <c r="JIX90" s="2055"/>
      <c r="JIY90" s="2055"/>
      <c r="JIZ90" s="2055"/>
      <c r="JJA90" s="2055"/>
      <c r="JJB90" s="2055"/>
      <c r="JJC90" s="2055"/>
      <c r="JJD90" s="2055"/>
      <c r="JJE90" s="2055"/>
      <c r="JJF90" s="2055"/>
      <c r="JJG90" s="2055"/>
      <c r="JJH90" s="2055"/>
      <c r="JJI90" s="2055"/>
      <c r="JJJ90" s="2055"/>
      <c r="JJK90" s="2055"/>
      <c r="JJL90" s="2055"/>
      <c r="JJM90" s="2055"/>
      <c r="JJN90" s="2055"/>
      <c r="JJO90" s="2055"/>
      <c r="JJP90" s="2055"/>
      <c r="JJQ90" s="2055"/>
      <c r="JJR90" s="2055"/>
      <c r="JJS90" s="2055"/>
      <c r="JJT90" s="2055"/>
      <c r="JJU90" s="2055"/>
      <c r="JJV90" s="2055"/>
      <c r="JJW90" s="2055"/>
      <c r="JJX90" s="2055"/>
      <c r="JJY90" s="2055"/>
      <c r="JJZ90" s="2055"/>
      <c r="JKA90" s="2055"/>
      <c r="JKB90" s="2055"/>
      <c r="JKC90" s="2055"/>
      <c r="JKD90" s="2055"/>
      <c r="JKE90" s="2055"/>
      <c r="JKF90" s="2055"/>
      <c r="JKG90" s="2055"/>
      <c r="JKH90" s="2055"/>
      <c r="JKI90" s="2055"/>
      <c r="JKJ90" s="2055"/>
      <c r="JKK90" s="2055"/>
      <c r="JKL90" s="2055"/>
      <c r="JKM90" s="2055"/>
      <c r="JKN90" s="2055"/>
      <c r="JKO90" s="2055"/>
      <c r="JKP90" s="2055"/>
      <c r="JKQ90" s="2055"/>
      <c r="JKR90" s="2055"/>
      <c r="JKS90" s="2055"/>
      <c r="JKT90" s="2055"/>
      <c r="JKU90" s="2055"/>
      <c r="JKV90" s="2055"/>
      <c r="JKW90" s="2055"/>
      <c r="JKX90" s="2055"/>
      <c r="JKY90" s="2055"/>
      <c r="JKZ90" s="2055"/>
      <c r="JLA90" s="2055"/>
      <c r="JLB90" s="2055"/>
      <c r="JLC90" s="2055"/>
      <c r="JLD90" s="2055"/>
      <c r="JLE90" s="2055"/>
      <c r="JLF90" s="2055"/>
      <c r="JLG90" s="2055"/>
      <c r="JLH90" s="2055"/>
      <c r="JLI90" s="2055"/>
      <c r="JLJ90" s="2055"/>
      <c r="JLK90" s="2055"/>
      <c r="JLL90" s="2055"/>
      <c r="JLM90" s="2055"/>
      <c r="JLN90" s="2055"/>
      <c r="JLO90" s="2055"/>
      <c r="JLP90" s="2055"/>
      <c r="JLQ90" s="2055"/>
      <c r="JLR90" s="2055"/>
      <c r="JLS90" s="2055"/>
      <c r="JLT90" s="2055"/>
      <c r="JLU90" s="2055"/>
      <c r="JLV90" s="2055"/>
      <c r="JLW90" s="2055"/>
      <c r="JLX90" s="2055"/>
      <c r="JLY90" s="2055"/>
      <c r="JLZ90" s="2055"/>
      <c r="JMA90" s="2055"/>
      <c r="JMB90" s="2055"/>
      <c r="JMC90" s="2055"/>
      <c r="JMD90" s="2055"/>
      <c r="JME90" s="2055"/>
      <c r="JMF90" s="2055"/>
      <c r="JMG90" s="2055"/>
      <c r="JMH90" s="2055"/>
      <c r="JMI90" s="2055"/>
      <c r="JMJ90" s="2055"/>
      <c r="JMK90" s="2055"/>
      <c r="JML90" s="2055"/>
      <c r="JMM90" s="2055"/>
      <c r="JMN90" s="2055"/>
      <c r="JMO90" s="2055"/>
      <c r="JMP90" s="2055"/>
      <c r="JMQ90" s="2055"/>
      <c r="JMR90" s="2055"/>
      <c r="JMS90" s="2055"/>
      <c r="JMT90" s="2055"/>
      <c r="JMU90" s="2055"/>
      <c r="JMV90" s="2055"/>
      <c r="JMW90" s="2055"/>
      <c r="JMX90" s="2055"/>
      <c r="JMY90" s="2055"/>
      <c r="JMZ90" s="2055"/>
      <c r="JNA90" s="2055"/>
      <c r="JNB90" s="2055"/>
      <c r="JNC90" s="2055"/>
      <c r="JND90" s="2055"/>
      <c r="JNE90" s="2055"/>
      <c r="JNF90" s="2055"/>
      <c r="JNG90" s="2055"/>
      <c r="JNH90" s="2055"/>
      <c r="JNI90" s="2055"/>
      <c r="JNJ90" s="2055"/>
      <c r="JNK90" s="2055"/>
      <c r="JNL90" s="2055"/>
      <c r="JNM90" s="2055"/>
      <c r="JNN90" s="2055"/>
      <c r="JNO90" s="2055"/>
      <c r="JNP90" s="2055"/>
      <c r="JNQ90" s="2055"/>
      <c r="JNR90" s="2055"/>
      <c r="JNS90" s="2055"/>
      <c r="JNT90" s="2055"/>
      <c r="JNU90" s="2055"/>
      <c r="JNV90" s="2055"/>
      <c r="JNW90" s="2055"/>
      <c r="JNX90" s="2055"/>
      <c r="JNY90" s="2055"/>
      <c r="JNZ90" s="2055"/>
      <c r="JOA90" s="2055"/>
      <c r="JOB90" s="2055"/>
      <c r="JOC90" s="2055"/>
      <c r="JOD90" s="2055"/>
      <c r="JOE90" s="2055"/>
      <c r="JOF90" s="2055"/>
      <c r="JOG90" s="2055"/>
      <c r="JOH90" s="2055"/>
      <c r="JOI90" s="2055"/>
      <c r="JOJ90" s="2055"/>
      <c r="JOK90" s="2055"/>
      <c r="JOL90" s="2055"/>
      <c r="JOM90" s="2055"/>
      <c r="JON90" s="2055"/>
      <c r="JOO90" s="2055"/>
      <c r="JOP90" s="2055"/>
      <c r="JOQ90" s="2055"/>
      <c r="JOR90" s="2055"/>
      <c r="JOS90" s="2055"/>
      <c r="JOT90" s="2055"/>
      <c r="JOU90" s="2055"/>
      <c r="JOV90" s="2055"/>
      <c r="JOW90" s="2055"/>
      <c r="JOX90" s="2055"/>
      <c r="JOY90" s="2055"/>
      <c r="JOZ90" s="2055"/>
      <c r="JPA90" s="2055"/>
      <c r="JPB90" s="2055"/>
      <c r="JPC90" s="2055"/>
      <c r="JPD90" s="2055"/>
      <c r="JPE90" s="2055"/>
      <c r="JPF90" s="2055"/>
      <c r="JPG90" s="2055"/>
      <c r="JPH90" s="2055"/>
      <c r="JPI90" s="2055"/>
      <c r="JPJ90" s="2055"/>
      <c r="JPK90" s="2055"/>
      <c r="JPL90" s="2055"/>
      <c r="JPM90" s="2055"/>
      <c r="JPN90" s="2055"/>
      <c r="JPO90" s="2055"/>
      <c r="JPP90" s="2055"/>
      <c r="JPQ90" s="2055"/>
      <c r="JPR90" s="2055"/>
      <c r="JPS90" s="2055"/>
      <c r="JPT90" s="2055"/>
      <c r="JPU90" s="2055"/>
      <c r="JPV90" s="2055"/>
      <c r="JPW90" s="2055"/>
      <c r="JPX90" s="2055"/>
      <c r="JPY90" s="2055"/>
      <c r="JPZ90" s="2055"/>
      <c r="JQA90" s="2055"/>
      <c r="JQB90" s="2055"/>
      <c r="JQC90" s="2055"/>
      <c r="JQD90" s="2055"/>
      <c r="JQE90" s="2055"/>
      <c r="JQF90" s="2055"/>
      <c r="JQG90" s="2055"/>
      <c r="JQH90" s="2055"/>
      <c r="JQI90" s="2055"/>
      <c r="JQJ90" s="2055"/>
      <c r="JQK90" s="2055"/>
      <c r="JQL90" s="2055"/>
      <c r="JQM90" s="2055"/>
      <c r="JQN90" s="2055"/>
      <c r="JQO90" s="2055"/>
      <c r="JQP90" s="2055"/>
      <c r="JQQ90" s="2055"/>
      <c r="JQR90" s="2055"/>
      <c r="JQS90" s="2055"/>
      <c r="JQT90" s="2055"/>
      <c r="JQU90" s="2055"/>
      <c r="JQV90" s="2055"/>
      <c r="JQW90" s="2055"/>
      <c r="JQX90" s="2055"/>
      <c r="JQY90" s="2055"/>
      <c r="JQZ90" s="2055"/>
      <c r="JRA90" s="2055"/>
      <c r="JRB90" s="2055"/>
      <c r="JRC90" s="2055"/>
      <c r="JRD90" s="2055"/>
      <c r="JRE90" s="2055"/>
      <c r="JRF90" s="2055"/>
      <c r="JRG90" s="2055"/>
      <c r="JRH90" s="2055"/>
      <c r="JRI90" s="2055"/>
      <c r="JRJ90" s="2055"/>
      <c r="JRK90" s="2055"/>
      <c r="JRL90" s="2055"/>
      <c r="JRM90" s="2055"/>
      <c r="JRN90" s="2055"/>
      <c r="JRO90" s="2055"/>
      <c r="JRP90" s="2055"/>
      <c r="JRQ90" s="2055"/>
      <c r="JRR90" s="2055"/>
      <c r="JRS90" s="2055"/>
      <c r="JRT90" s="2055"/>
      <c r="JRU90" s="2055"/>
      <c r="JRV90" s="2055"/>
      <c r="JRW90" s="2055"/>
      <c r="JRX90" s="2055"/>
      <c r="JRY90" s="2055"/>
      <c r="JRZ90" s="2055"/>
      <c r="JSA90" s="2055"/>
      <c r="JSB90" s="2055"/>
      <c r="JSC90" s="2055"/>
      <c r="JSD90" s="2055"/>
      <c r="JSE90" s="2055"/>
      <c r="JSF90" s="2055"/>
      <c r="JSG90" s="2055"/>
      <c r="JSH90" s="2055"/>
      <c r="JSI90" s="2055"/>
      <c r="JSJ90" s="2055"/>
      <c r="JSK90" s="2055"/>
      <c r="JSL90" s="2055"/>
      <c r="JSM90" s="2055"/>
      <c r="JSN90" s="2055"/>
      <c r="JSO90" s="2055"/>
      <c r="JSP90" s="2055"/>
      <c r="JSQ90" s="2055"/>
      <c r="JSR90" s="2055"/>
      <c r="JSS90" s="2055"/>
      <c r="JST90" s="2055"/>
      <c r="JSU90" s="2055"/>
      <c r="JSV90" s="2055"/>
      <c r="JSW90" s="2055"/>
      <c r="JSX90" s="2055"/>
      <c r="JSY90" s="2055"/>
      <c r="JSZ90" s="2055"/>
      <c r="JTA90" s="2055"/>
      <c r="JTB90" s="2055"/>
      <c r="JTC90" s="2055"/>
      <c r="JTD90" s="2055"/>
      <c r="JTE90" s="2055"/>
      <c r="JTF90" s="2055"/>
      <c r="JTG90" s="2055"/>
      <c r="JTH90" s="2055"/>
      <c r="JTI90" s="2055"/>
      <c r="JTJ90" s="2055"/>
      <c r="JTK90" s="2055"/>
      <c r="JTL90" s="2055"/>
      <c r="JTM90" s="2055"/>
      <c r="JTN90" s="2055"/>
      <c r="JTO90" s="2055"/>
      <c r="JTP90" s="2055"/>
      <c r="JTQ90" s="2055"/>
      <c r="JTR90" s="2055"/>
      <c r="JTS90" s="2055"/>
      <c r="JTT90" s="2055"/>
      <c r="JTU90" s="2055"/>
      <c r="JTV90" s="2055"/>
      <c r="JTW90" s="2055"/>
      <c r="JTX90" s="2055"/>
      <c r="JTY90" s="2055"/>
      <c r="JTZ90" s="2055"/>
      <c r="JUA90" s="2055"/>
      <c r="JUB90" s="2055"/>
      <c r="JUC90" s="2055"/>
      <c r="JUD90" s="2055"/>
      <c r="JUE90" s="2055"/>
      <c r="JUF90" s="2055"/>
      <c r="JUG90" s="2055"/>
      <c r="JUH90" s="2055"/>
      <c r="JUI90" s="2055"/>
      <c r="JUJ90" s="2055"/>
      <c r="JUK90" s="2055"/>
      <c r="JUL90" s="2055"/>
      <c r="JUM90" s="2055"/>
      <c r="JUN90" s="2055"/>
      <c r="JUO90" s="2055"/>
      <c r="JUP90" s="2055"/>
      <c r="JUQ90" s="2055"/>
      <c r="JUR90" s="2055"/>
      <c r="JUS90" s="2055"/>
      <c r="JUT90" s="2055"/>
      <c r="JUU90" s="2055"/>
      <c r="JUV90" s="2055"/>
      <c r="JUW90" s="2055"/>
      <c r="JUX90" s="2055"/>
      <c r="JUY90" s="2055"/>
      <c r="JUZ90" s="2055"/>
      <c r="JVA90" s="2055"/>
      <c r="JVB90" s="2055"/>
      <c r="JVC90" s="2055"/>
      <c r="JVD90" s="2055"/>
      <c r="JVE90" s="2055"/>
      <c r="JVF90" s="2055"/>
      <c r="JVG90" s="2055"/>
      <c r="JVH90" s="2055"/>
      <c r="JVI90" s="2055"/>
      <c r="JVJ90" s="2055"/>
      <c r="JVK90" s="2055"/>
      <c r="JVL90" s="2055"/>
      <c r="JVM90" s="2055"/>
      <c r="JVN90" s="2055"/>
      <c r="JVO90" s="2055"/>
      <c r="JVP90" s="2055"/>
      <c r="JVQ90" s="2055"/>
      <c r="JVR90" s="2055"/>
      <c r="JVS90" s="2055"/>
      <c r="JVT90" s="2055"/>
      <c r="JVU90" s="2055"/>
      <c r="JVV90" s="2055"/>
      <c r="JVW90" s="2055"/>
      <c r="JVX90" s="2055"/>
      <c r="JVY90" s="2055"/>
      <c r="JVZ90" s="2055"/>
      <c r="JWA90" s="2055"/>
      <c r="JWB90" s="2055"/>
      <c r="JWC90" s="2055"/>
      <c r="JWD90" s="2055"/>
      <c r="JWE90" s="2055"/>
      <c r="JWF90" s="2055"/>
      <c r="JWG90" s="2055"/>
      <c r="JWH90" s="2055"/>
      <c r="JWI90" s="2055"/>
      <c r="JWJ90" s="2055"/>
      <c r="JWK90" s="2055"/>
      <c r="JWL90" s="2055"/>
      <c r="JWM90" s="2055"/>
      <c r="JWN90" s="2055"/>
      <c r="JWO90" s="2055"/>
      <c r="JWP90" s="2055"/>
      <c r="JWQ90" s="2055"/>
      <c r="JWR90" s="2055"/>
      <c r="JWS90" s="2055"/>
      <c r="JWT90" s="2055"/>
      <c r="JWU90" s="2055"/>
      <c r="JWV90" s="2055"/>
      <c r="JWW90" s="2055"/>
      <c r="JWX90" s="2055"/>
      <c r="JWY90" s="2055"/>
      <c r="JWZ90" s="2055"/>
      <c r="JXA90" s="2055"/>
      <c r="JXB90" s="2055"/>
      <c r="JXC90" s="2055"/>
      <c r="JXD90" s="2055"/>
      <c r="JXE90" s="2055"/>
      <c r="JXF90" s="2055"/>
      <c r="JXG90" s="2055"/>
      <c r="JXH90" s="2055"/>
      <c r="JXI90" s="2055"/>
      <c r="JXJ90" s="2055"/>
      <c r="JXK90" s="2055"/>
      <c r="JXL90" s="2055"/>
      <c r="JXM90" s="2055"/>
      <c r="JXN90" s="2055"/>
      <c r="JXO90" s="2055"/>
      <c r="JXP90" s="2055"/>
      <c r="JXQ90" s="2055"/>
      <c r="JXR90" s="2055"/>
      <c r="JXS90" s="2055"/>
      <c r="JXT90" s="2055"/>
      <c r="JXU90" s="2055"/>
      <c r="JXV90" s="2055"/>
      <c r="JXW90" s="2055"/>
      <c r="JXX90" s="2055"/>
      <c r="JXY90" s="2055"/>
      <c r="JXZ90" s="2055"/>
      <c r="JYA90" s="2055"/>
      <c r="JYB90" s="2055"/>
      <c r="JYC90" s="2055"/>
      <c r="JYD90" s="2055"/>
      <c r="JYE90" s="2055"/>
      <c r="JYF90" s="2055"/>
      <c r="JYG90" s="2055"/>
      <c r="JYH90" s="2055"/>
      <c r="JYI90" s="2055"/>
      <c r="JYJ90" s="2055"/>
      <c r="JYK90" s="2055"/>
      <c r="JYL90" s="2055"/>
      <c r="JYM90" s="2055"/>
      <c r="JYN90" s="2055"/>
      <c r="JYO90" s="2055"/>
      <c r="JYP90" s="2055"/>
      <c r="JYQ90" s="2055"/>
      <c r="JYR90" s="2055"/>
      <c r="JYS90" s="2055"/>
      <c r="JYT90" s="2055"/>
      <c r="JYU90" s="2055"/>
      <c r="JYV90" s="2055"/>
      <c r="JYW90" s="2055"/>
      <c r="JYX90" s="2055"/>
      <c r="JYY90" s="2055"/>
      <c r="JYZ90" s="2055"/>
      <c r="JZA90" s="2055"/>
      <c r="JZB90" s="2055"/>
      <c r="JZC90" s="2055"/>
      <c r="JZD90" s="2055"/>
      <c r="JZE90" s="2055"/>
      <c r="JZF90" s="2055"/>
      <c r="JZG90" s="2055"/>
      <c r="JZH90" s="2055"/>
      <c r="JZI90" s="2055"/>
      <c r="JZJ90" s="2055"/>
      <c r="JZK90" s="2055"/>
      <c r="JZL90" s="2055"/>
      <c r="JZM90" s="2055"/>
      <c r="JZN90" s="2055"/>
      <c r="JZO90" s="2055"/>
      <c r="JZP90" s="2055"/>
      <c r="JZQ90" s="2055"/>
      <c r="JZR90" s="2055"/>
      <c r="JZS90" s="2055"/>
      <c r="JZT90" s="2055"/>
      <c r="JZU90" s="2055"/>
      <c r="JZV90" s="2055"/>
      <c r="JZW90" s="2055"/>
      <c r="JZX90" s="2055"/>
      <c r="JZY90" s="2055"/>
      <c r="JZZ90" s="2055"/>
      <c r="KAA90" s="2055"/>
      <c r="KAB90" s="2055"/>
      <c r="KAC90" s="2055"/>
      <c r="KAD90" s="2055"/>
      <c r="KAE90" s="2055"/>
      <c r="KAF90" s="2055"/>
      <c r="KAG90" s="2055"/>
      <c r="KAH90" s="2055"/>
      <c r="KAI90" s="2055"/>
      <c r="KAJ90" s="2055"/>
      <c r="KAK90" s="2055"/>
      <c r="KAL90" s="2055"/>
      <c r="KAM90" s="2055"/>
      <c r="KAN90" s="2055"/>
      <c r="KAO90" s="2055"/>
      <c r="KAP90" s="2055"/>
      <c r="KAQ90" s="2055"/>
      <c r="KAR90" s="2055"/>
      <c r="KAS90" s="2055"/>
      <c r="KAT90" s="2055"/>
      <c r="KAU90" s="2055"/>
      <c r="KAV90" s="2055"/>
      <c r="KAW90" s="2055"/>
      <c r="KAX90" s="2055"/>
      <c r="KAY90" s="2055"/>
      <c r="KAZ90" s="2055"/>
      <c r="KBA90" s="2055"/>
      <c r="KBB90" s="2055"/>
      <c r="KBC90" s="2055"/>
      <c r="KBD90" s="2055"/>
      <c r="KBE90" s="2055"/>
      <c r="KBF90" s="2055"/>
      <c r="KBG90" s="2055"/>
      <c r="KBH90" s="2055"/>
      <c r="KBI90" s="2055"/>
      <c r="KBJ90" s="2055"/>
      <c r="KBK90" s="2055"/>
      <c r="KBL90" s="2055"/>
      <c r="KBM90" s="2055"/>
      <c r="KBN90" s="2055"/>
      <c r="KBO90" s="2055"/>
      <c r="KBP90" s="2055"/>
      <c r="KBQ90" s="2055"/>
      <c r="KBR90" s="2055"/>
      <c r="KBS90" s="2055"/>
      <c r="KBT90" s="2055"/>
      <c r="KBU90" s="2055"/>
      <c r="KBV90" s="2055"/>
      <c r="KBW90" s="2055"/>
      <c r="KBX90" s="2055"/>
      <c r="KBY90" s="2055"/>
      <c r="KBZ90" s="2055"/>
      <c r="KCA90" s="2055"/>
      <c r="KCB90" s="2055"/>
      <c r="KCC90" s="2055"/>
      <c r="KCD90" s="2055"/>
      <c r="KCE90" s="2055"/>
      <c r="KCF90" s="2055"/>
      <c r="KCG90" s="2055"/>
      <c r="KCH90" s="2055"/>
      <c r="KCI90" s="2055"/>
      <c r="KCJ90" s="2055"/>
      <c r="KCK90" s="2055"/>
      <c r="KCL90" s="2055"/>
      <c r="KCM90" s="2055"/>
      <c r="KCN90" s="2055"/>
      <c r="KCO90" s="2055"/>
      <c r="KCP90" s="2055"/>
      <c r="KCQ90" s="2055"/>
      <c r="KCR90" s="2055"/>
      <c r="KCS90" s="2055"/>
      <c r="KCT90" s="2055"/>
      <c r="KCU90" s="2055"/>
      <c r="KCV90" s="2055"/>
      <c r="KCW90" s="2055"/>
      <c r="KCX90" s="2055"/>
      <c r="KCY90" s="2055"/>
      <c r="KCZ90" s="2055"/>
      <c r="KDA90" s="2055"/>
      <c r="KDB90" s="2055"/>
      <c r="KDC90" s="2055"/>
      <c r="KDD90" s="2055"/>
      <c r="KDE90" s="2055"/>
      <c r="KDF90" s="2055"/>
      <c r="KDG90" s="2055"/>
      <c r="KDH90" s="2055"/>
      <c r="KDI90" s="2055"/>
      <c r="KDJ90" s="2055"/>
      <c r="KDK90" s="2055"/>
      <c r="KDL90" s="2055"/>
      <c r="KDM90" s="2055"/>
      <c r="KDN90" s="2055"/>
      <c r="KDO90" s="2055"/>
      <c r="KDP90" s="2055"/>
      <c r="KDQ90" s="2055"/>
      <c r="KDR90" s="2055"/>
      <c r="KDS90" s="2055"/>
      <c r="KDT90" s="2055"/>
      <c r="KDU90" s="2055"/>
      <c r="KDV90" s="2055"/>
      <c r="KDW90" s="2055"/>
      <c r="KDX90" s="2055"/>
      <c r="KDY90" s="2055"/>
      <c r="KDZ90" s="2055"/>
      <c r="KEA90" s="2055"/>
      <c r="KEB90" s="2055"/>
      <c r="KEC90" s="2055"/>
      <c r="KED90" s="2055"/>
      <c r="KEE90" s="2055"/>
      <c r="KEF90" s="2055"/>
      <c r="KEG90" s="2055"/>
      <c r="KEH90" s="2055"/>
      <c r="KEI90" s="2055"/>
      <c r="KEJ90" s="2055"/>
      <c r="KEK90" s="2055"/>
      <c r="KEL90" s="2055"/>
      <c r="KEM90" s="2055"/>
      <c r="KEN90" s="2055"/>
      <c r="KEO90" s="2055"/>
      <c r="KEP90" s="2055"/>
      <c r="KEQ90" s="2055"/>
      <c r="KER90" s="2055"/>
      <c r="KES90" s="2055"/>
      <c r="KET90" s="2055"/>
      <c r="KEU90" s="2055"/>
      <c r="KEV90" s="2055"/>
      <c r="KEW90" s="2055"/>
      <c r="KEX90" s="2055"/>
      <c r="KEY90" s="2055"/>
      <c r="KEZ90" s="2055"/>
      <c r="KFA90" s="2055"/>
      <c r="KFB90" s="2055"/>
      <c r="KFC90" s="2055"/>
      <c r="KFD90" s="2055"/>
      <c r="KFE90" s="2055"/>
      <c r="KFF90" s="2055"/>
      <c r="KFG90" s="2055"/>
      <c r="KFH90" s="2055"/>
      <c r="KFI90" s="2055"/>
      <c r="KFJ90" s="2055"/>
      <c r="KFK90" s="2055"/>
      <c r="KFL90" s="2055"/>
      <c r="KFM90" s="2055"/>
      <c r="KFN90" s="2055"/>
      <c r="KFO90" s="2055"/>
      <c r="KFP90" s="2055"/>
      <c r="KFQ90" s="2055"/>
      <c r="KFR90" s="2055"/>
      <c r="KFS90" s="2055"/>
      <c r="KFT90" s="2055"/>
      <c r="KFU90" s="2055"/>
      <c r="KFV90" s="2055"/>
      <c r="KFW90" s="2055"/>
      <c r="KFX90" s="2055"/>
      <c r="KFY90" s="2055"/>
      <c r="KFZ90" s="2055"/>
      <c r="KGA90" s="2055"/>
      <c r="KGB90" s="2055"/>
      <c r="KGC90" s="2055"/>
      <c r="KGD90" s="2055"/>
      <c r="KGE90" s="2055"/>
      <c r="KGF90" s="2055"/>
      <c r="KGG90" s="2055"/>
      <c r="KGH90" s="2055"/>
      <c r="KGI90" s="2055"/>
      <c r="KGJ90" s="2055"/>
      <c r="KGK90" s="2055"/>
      <c r="KGL90" s="2055"/>
      <c r="KGM90" s="2055"/>
      <c r="KGN90" s="2055"/>
      <c r="KGO90" s="2055"/>
      <c r="KGP90" s="2055"/>
      <c r="KGQ90" s="2055"/>
      <c r="KGR90" s="2055"/>
      <c r="KGS90" s="2055"/>
      <c r="KGT90" s="2055"/>
      <c r="KGU90" s="2055"/>
      <c r="KGV90" s="2055"/>
      <c r="KGW90" s="2055"/>
      <c r="KGX90" s="2055"/>
      <c r="KGY90" s="2055"/>
      <c r="KGZ90" s="2055"/>
      <c r="KHA90" s="2055"/>
      <c r="KHB90" s="2055"/>
      <c r="KHC90" s="2055"/>
      <c r="KHD90" s="2055"/>
      <c r="KHE90" s="2055"/>
      <c r="KHF90" s="2055"/>
      <c r="KHG90" s="2055"/>
      <c r="KHH90" s="2055"/>
      <c r="KHI90" s="2055"/>
      <c r="KHJ90" s="2055"/>
      <c r="KHK90" s="2055"/>
      <c r="KHL90" s="2055"/>
      <c r="KHM90" s="2055"/>
      <c r="KHN90" s="2055"/>
      <c r="KHO90" s="2055"/>
      <c r="KHP90" s="2055"/>
      <c r="KHQ90" s="2055"/>
      <c r="KHR90" s="2055"/>
      <c r="KHS90" s="2055"/>
      <c r="KHT90" s="2055"/>
      <c r="KHU90" s="2055"/>
      <c r="KHV90" s="2055"/>
      <c r="KHW90" s="2055"/>
      <c r="KHX90" s="2055"/>
      <c r="KHY90" s="2055"/>
      <c r="KHZ90" s="2055"/>
      <c r="KIA90" s="2055"/>
      <c r="KIB90" s="2055"/>
      <c r="KIC90" s="2055"/>
      <c r="KID90" s="2055"/>
      <c r="KIE90" s="2055"/>
      <c r="KIF90" s="2055"/>
      <c r="KIG90" s="2055"/>
      <c r="KIH90" s="2055"/>
      <c r="KII90" s="2055"/>
      <c r="KIJ90" s="2055"/>
      <c r="KIK90" s="2055"/>
      <c r="KIL90" s="2055"/>
      <c r="KIM90" s="2055"/>
      <c r="KIN90" s="2055"/>
      <c r="KIO90" s="2055"/>
      <c r="KIP90" s="2055"/>
      <c r="KIQ90" s="2055"/>
      <c r="KIR90" s="2055"/>
      <c r="KIS90" s="2055"/>
      <c r="KIT90" s="2055"/>
      <c r="KIU90" s="2055"/>
      <c r="KIV90" s="2055"/>
      <c r="KIW90" s="2055"/>
      <c r="KIX90" s="2055"/>
      <c r="KIY90" s="2055"/>
      <c r="KIZ90" s="2055"/>
      <c r="KJA90" s="2055"/>
      <c r="KJB90" s="2055"/>
      <c r="KJC90" s="2055"/>
      <c r="KJD90" s="2055"/>
      <c r="KJE90" s="2055"/>
      <c r="KJF90" s="2055"/>
      <c r="KJG90" s="2055"/>
      <c r="KJH90" s="2055"/>
      <c r="KJI90" s="2055"/>
      <c r="KJJ90" s="2055"/>
      <c r="KJK90" s="2055"/>
      <c r="KJL90" s="2055"/>
      <c r="KJM90" s="2055"/>
      <c r="KJN90" s="2055"/>
      <c r="KJO90" s="2055"/>
      <c r="KJP90" s="2055"/>
      <c r="KJQ90" s="2055"/>
      <c r="KJR90" s="2055"/>
      <c r="KJS90" s="2055"/>
      <c r="KJT90" s="2055"/>
      <c r="KJU90" s="2055"/>
      <c r="KJV90" s="2055"/>
      <c r="KJW90" s="2055"/>
      <c r="KJX90" s="2055"/>
      <c r="KJY90" s="2055"/>
      <c r="KJZ90" s="2055"/>
      <c r="KKA90" s="2055"/>
      <c r="KKB90" s="2055"/>
      <c r="KKC90" s="2055"/>
      <c r="KKD90" s="2055"/>
      <c r="KKE90" s="2055"/>
      <c r="KKF90" s="2055"/>
      <c r="KKG90" s="2055"/>
      <c r="KKH90" s="2055"/>
      <c r="KKI90" s="2055"/>
      <c r="KKJ90" s="2055"/>
      <c r="KKK90" s="2055"/>
      <c r="KKL90" s="2055"/>
      <c r="KKM90" s="2055"/>
      <c r="KKN90" s="2055"/>
      <c r="KKO90" s="2055"/>
      <c r="KKP90" s="2055"/>
      <c r="KKQ90" s="2055"/>
      <c r="KKR90" s="2055"/>
      <c r="KKS90" s="2055"/>
      <c r="KKT90" s="2055"/>
      <c r="KKU90" s="2055"/>
      <c r="KKV90" s="2055"/>
      <c r="KKW90" s="2055"/>
      <c r="KKX90" s="2055"/>
      <c r="KKY90" s="2055"/>
      <c r="KKZ90" s="2055"/>
      <c r="KLA90" s="2055"/>
      <c r="KLB90" s="2055"/>
      <c r="KLC90" s="2055"/>
      <c r="KLD90" s="2055"/>
      <c r="KLE90" s="2055"/>
      <c r="KLF90" s="2055"/>
      <c r="KLG90" s="2055"/>
      <c r="KLH90" s="2055"/>
      <c r="KLI90" s="2055"/>
      <c r="KLJ90" s="2055"/>
      <c r="KLK90" s="2055"/>
      <c r="KLL90" s="2055"/>
      <c r="KLM90" s="2055"/>
      <c r="KLN90" s="2055"/>
      <c r="KLO90" s="2055"/>
      <c r="KLP90" s="2055"/>
      <c r="KLQ90" s="2055"/>
      <c r="KLR90" s="2055"/>
      <c r="KLS90" s="2055"/>
      <c r="KLT90" s="2055"/>
      <c r="KLU90" s="2055"/>
      <c r="KLV90" s="2055"/>
      <c r="KLW90" s="2055"/>
      <c r="KLX90" s="2055"/>
      <c r="KLY90" s="2055"/>
      <c r="KLZ90" s="2055"/>
      <c r="KMA90" s="2055"/>
      <c r="KMB90" s="2055"/>
      <c r="KMC90" s="2055"/>
      <c r="KMD90" s="2055"/>
      <c r="KME90" s="2055"/>
      <c r="KMF90" s="2055"/>
      <c r="KMG90" s="2055"/>
      <c r="KMH90" s="2055"/>
      <c r="KMI90" s="2055"/>
      <c r="KMJ90" s="2055"/>
      <c r="KMK90" s="2055"/>
      <c r="KML90" s="2055"/>
      <c r="KMM90" s="2055"/>
      <c r="KMN90" s="2055"/>
      <c r="KMO90" s="2055"/>
      <c r="KMP90" s="2055"/>
      <c r="KMQ90" s="2055"/>
      <c r="KMR90" s="2055"/>
      <c r="KMS90" s="2055"/>
      <c r="KMT90" s="2055"/>
      <c r="KMU90" s="2055"/>
      <c r="KMV90" s="2055"/>
      <c r="KMW90" s="2055"/>
      <c r="KMX90" s="2055"/>
      <c r="KMY90" s="2055"/>
      <c r="KMZ90" s="2055"/>
      <c r="KNA90" s="2055"/>
      <c r="KNB90" s="2055"/>
      <c r="KNC90" s="2055"/>
      <c r="KND90" s="2055"/>
      <c r="KNE90" s="2055"/>
      <c r="KNF90" s="2055"/>
      <c r="KNG90" s="2055"/>
      <c r="KNH90" s="2055"/>
      <c r="KNI90" s="2055"/>
      <c r="KNJ90" s="2055"/>
      <c r="KNK90" s="2055"/>
      <c r="KNL90" s="2055"/>
      <c r="KNM90" s="2055"/>
      <c r="KNN90" s="2055"/>
      <c r="KNO90" s="2055"/>
      <c r="KNP90" s="2055"/>
      <c r="KNQ90" s="2055"/>
      <c r="KNR90" s="2055"/>
      <c r="KNS90" s="2055"/>
      <c r="KNT90" s="2055"/>
      <c r="KNU90" s="2055"/>
      <c r="KNV90" s="2055"/>
      <c r="KNW90" s="2055"/>
      <c r="KNX90" s="2055"/>
      <c r="KNY90" s="2055"/>
      <c r="KNZ90" s="2055"/>
      <c r="KOA90" s="2055"/>
      <c r="KOB90" s="2055"/>
      <c r="KOC90" s="2055"/>
      <c r="KOD90" s="2055"/>
      <c r="KOE90" s="2055"/>
      <c r="KOF90" s="2055"/>
      <c r="KOG90" s="2055"/>
      <c r="KOH90" s="2055"/>
      <c r="KOI90" s="2055"/>
      <c r="KOJ90" s="2055"/>
      <c r="KOK90" s="2055"/>
      <c r="KOL90" s="2055"/>
      <c r="KOM90" s="2055"/>
      <c r="KON90" s="2055"/>
      <c r="KOO90" s="2055"/>
      <c r="KOP90" s="2055"/>
      <c r="KOQ90" s="2055"/>
      <c r="KOR90" s="2055"/>
      <c r="KOS90" s="2055"/>
      <c r="KOT90" s="2055"/>
      <c r="KOU90" s="2055"/>
      <c r="KOV90" s="2055"/>
      <c r="KOW90" s="2055"/>
      <c r="KOX90" s="2055"/>
      <c r="KOY90" s="2055"/>
      <c r="KOZ90" s="2055"/>
      <c r="KPA90" s="2055"/>
      <c r="KPB90" s="2055"/>
      <c r="KPC90" s="2055"/>
      <c r="KPD90" s="2055"/>
      <c r="KPE90" s="2055"/>
      <c r="KPF90" s="2055"/>
      <c r="KPG90" s="2055"/>
      <c r="KPH90" s="2055"/>
      <c r="KPI90" s="2055"/>
      <c r="KPJ90" s="2055"/>
      <c r="KPK90" s="2055"/>
      <c r="KPL90" s="2055"/>
      <c r="KPM90" s="2055"/>
      <c r="KPN90" s="2055"/>
      <c r="KPO90" s="2055"/>
      <c r="KPP90" s="2055"/>
      <c r="KPQ90" s="2055"/>
      <c r="KPR90" s="2055"/>
      <c r="KPS90" s="2055"/>
      <c r="KPT90" s="2055"/>
      <c r="KPU90" s="2055"/>
      <c r="KPV90" s="2055"/>
      <c r="KPW90" s="2055"/>
      <c r="KPX90" s="2055"/>
      <c r="KPY90" s="2055"/>
      <c r="KPZ90" s="2055"/>
      <c r="KQA90" s="2055"/>
      <c r="KQB90" s="2055"/>
      <c r="KQC90" s="2055"/>
      <c r="KQD90" s="2055"/>
      <c r="KQE90" s="2055"/>
      <c r="KQF90" s="2055"/>
      <c r="KQG90" s="2055"/>
      <c r="KQH90" s="2055"/>
      <c r="KQI90" s="2055"/>
      <c r="KQJ90" s="2055"/>
      <c r="KQK90" s="2055"/>
      <c r="KQL90" s="2055"/>
      <c r="KQM90" s="2055"/>
      <c r="KQN90" s="2055"/>
      <c r="KQO90" s="2055"/>
      <c r="KQP90" s="2055"/>
      <c r="KQQ90" s="2055"/>
      <c r="KQR90" s="2055"/>
      <c r="KQS90" s="2055"/>
      <c r="KQT90" s="2055"/>
      <c r="KQU90" s="2055"/>
      <c r="KQV90" s="2055"/>
      <c r="KQW90" s="2055"/>
      <c r="KQX90" s="2055"/>
      <c r="KQY90" s="2055"/>
      <c r="KQZ90" s="2055"/>
      <c r="KRA90" s="2055"/>
      <c r="KRB90" s="2055"/>
      <c r="KRC90" s="2055"/>
      <c r="KRD90" s="2055"/>
      <c r="KRE90" s="2055"/>
      <c r="KRF90" s="2055"/>
      <c r="KRG90" s="2055"/>
      <c r="KRH90" s="2055"/>
      <c r="KRI90" s="2055"/>
      <c r="KRJ90" s="2055"/>
      <c r="KRK90" s="2055"/>
      <c r="KRL90" s="2055"/>
      <c r="KRM90" s="2055"/>
      <c r="KRN90" s="2055"/>
      <c r="KRO90" s="2055"/>
      <c r="KRP90" s="2055"/>
      <c r="KRQ90" s="2055"/>
      <c r="KRR90" s="2055"/>
      <c r="KRS90" s="2055"/>
      <c r="KRT90" s="2055"/>
      <c r="KRU90" s="2055"/>
      <c r="KRV90" s="2055"/>
      <c r="KRW90" s="2055"/>
      <c r="KRX90" s="2055"/>
      <c r="KRY90" s="2055"/>
      <c r="KRZ90" s="2055"/>
      <c r="KSA90" s="2055"/>
      <c r="KSB90" s="2055"/>
      <c r="KSC90" s="2055"/>
      <c r="KSD90" s="2055"/>
      <c r="KSE90" s="2055"/>
      <c r="KSF90" s="2055"/>
      <c r="KSG90" s="2055"/>
      <c r="KSH90" s="2055"/>
      <c r="KSI90" s="2055"/>
      <c r="KSJ90" s="2055"/>
      <c r="KSK90" s="2055"/>
      <c r="KSL90" s="2055"/>
      <c r="KSM90" s="2055"/>
      <c r="KSN90" s="2055"/>
      <c r="KSO90" s="2055"/>
      <c r="KSP90" s="2055"/>
      <c r="KSQ90" s="2055"/>
      <c r="KSR90" s="2055"/>
      <c r="KSS90" s="2055"/>
      <c r="KST90" s="2055"/>
      <c r="KSU90" s="2055"/>
      <c r="KSV90" s="2055"/>
      <c r="KSW90" s="2055"/>
      <c r="KSX90" s="2055"/>
      <c r="KSY90" s="2055"/>
      <c r="KSZ90" s="2055"/>
      <c r="KTA90" s="2055"/>
      <c r="KTB90" s="2055"/>
      <c r="KTC90" s="2055"/>
      <c r="KTD90" s="2055"/>
      <c r="KTE90" s="2055"/>
      <c r="KTF90" s="2055"/>
      <c r="KTG90" s="2055"/>
      <c r="KTH90" s="2055"/>
      <c r="KTI90" s="2055"/>
      <c r="KTJ90" s="2055"/>
      <c r="KTK90" s="2055"/>
      <c r="KTL90" s="2055"/>
      <c r="KTM90" s="2055"/>
      <c r="KTN90" s="2055"/>
      <c r="KTO90" s="2055"/>
      <c r="KTP90" s="2055"/>
      <c r="KTQ90" s="2055"/>
      <c r="KTR90" s="2055"/>
      <c r="KTS90" s="2055"/>
      <c r="KTT90" s="2055"/>
      <c r="KTU90" s="2055"/>
      <c r="KTV90" s="2055"/>
      <c r="KTW90" s="2055"/>
      <c r="KTX90" s="2055"/>
      <c r="KTY90" s="2055"/>
      <c r="KTZ90" s="2055"/>
      <c r="KUA90" s="2055"/>
      <c r="KUB90" s="2055"/>
      <c r="KUC90" s="2055"/>
      <c r="KUD90" s="2055"/>
      <c r="KUE90" s="2055"/>
      <c r="KUF90" s="2055"/>
      <c r="KUG90" s="2055"/>
      <c r="KUH90" s="2055"/>
      <c r="KUI90" s="2055"/>
      <c r="KUJ90" s="2055"/>
      <c r="KUK90" s="2055"/>
      <c r="KUL90" s="2055"/>
      <c r="KUM90" s="2055"/>
      <c r="KUN90" s="2055"/>
      <c r="KUO90" s="2055"/>
      <c r="KUP90" s="2055"/>
      <c r="KUQ90" s="2055"/>
      <c r="KUR90" s="2055"/>
      <c r="KUS90" s="2055"/>
      <c r="KUT90" s="2055"/>
      <c r="KUU90" s="2055"/>
      <c r="KUV90" s="2055"/>
      <c r="KUW90" s="2055"/>
      <c r="KUX90" s="2055"/>
      <c r="KUY90" s="2055"/>
      <c r="KUZ90" s="2055"/>
      <c r="KVA90" s="2055"/>
      <c r="KVB90" s="2055"/>
      <c r="KVC90" s="2055"/>
      <c r="KVD90" s="2055"/>
      <c r="KVE90" s="2055"/>
      <c r="KVF90" s="2055"/>
      <c r="KVG90" s="2055"/>
      <c r="KVH90" s="2055"/>
      <c r="KVI90" s="2055"/>
      <c r="KVJ90" s="2055"/>
      <c r="KVK90" s="2055"/>
      <c r="KVL90" s="2055"/>
      <c r="KVM90" s="2055"/>
      <c r="KVN90" s="2055"/>
      <c r="KVO90" s="2055"/>
      <c r="KVP90" s="2055"/>
      <c r="KVQ90" s="2055"/>
      <c r="KVR90" s="2055"/>
      <c r="KVS90" s="2055"/>
      <c r="KVT90" s="2055"/>
      <c r="KVU90" s="2055"/>
      <c r="KVV90" s="2055"/>
      <c r="KVW90" s="2055"/>
      <c r="KVX90" s="2055"/>
      <c r="KVY90" s="2055"/>
      <c r="KVZ90" s="2055"/>
      <c r="KWA90" s="2055"/>
      <c r="KWB90" s="2055"/>
      <c r="KWC90" s="2055"/>
      <c r="KWD90" s="2055"/>
      <c r="KWE90" s="2055"/>
      <c r="KWF90" s="2055"/>
      <c r="KWG90" s="2055"/>
      <c r="KWH90" s="2055"/>
      <c r="KWI90" s="2055"/>
      <c r="KWJ90" s="2055"/>
      <c r="KWK90" s="2055"/>
      <c r="KWL90" s="2055"/>
      <c r="KWM90" s="2055"/>
      <c r="KWN90" s="2055"/>
      <c r="KWO90" s="2055"/>
      <c r="KWP90" s="2055"/>
      <c r="KWQ90" s="2055"/>
      <c r="KWR90" s="2055"/>
      <c r="KWS90" s="2055"/>
      <c r="KWT90" s="2055"/>
      <c r="KWU90" s="2055"/>
      <c r="KWV90" s="2055"/>
      <c r="KWW90" s="2055"/>
      <c r="KWX90" s="2055"/>
      <c r="KWY90" s="2055"/>
      <c r="KWZ90" s="2055"/>
      <c r="KXA90" s="2055"/>
      <c r="KXB90" s="2055"/>
      <c r="KXC90" s="2055"/>
      <c r="KXD90" s="2055"/>
      <c r="KXE90" s="2055"/>
      <c r="KXF90" s="2055"/>
      <c r="KXG90" s="2055"/>
      <c r="KXH90" s="2055"/>
      <c r="KXI90" s="2055"/>
      <c r="KXJ90" s="2055"/>
      <c r="KXK90" s="2055"/>
      <c r="KXL90" s="2055"/>
      <c r="KXM90" s="2055"/>
      <c r="KXN90" s="2055"/>
      <c r="KXO90" s="2055"/>
      <c r="KXP90" s="2055"/>
      <c r="KXQ90" s="2055"/>
      <c r="KXR90" s="2055"/>
      <c r="KXS90" s="2055"/>
      <c r="KXT90" s="2055"/>
      <c r="KXU90" s="2055"/>
      <c r="KXV90" s="2055"/>
      <c r="KXW90" s="2055"/>
      <c r="KXX90" s="2055"/>
      <c r="KXY90" s="2055"/>
      <c r="KXZ90" s="2055"/>
      <c r="KYA90" s="2055"/>
      <c r="KYB90" s="2055"/>
      <c r="KYC90" s="2055"/>
      <c r="KYD90" s="2055"/>
      <c r="KYE90" s="2055"/>
      <c r="KYF90" s="2055"/>
      <c r="KYG90" s="2055"/>
      <c r="KYH90" s="2055"/>
      <c r="KYI90" s="2055"/>
      <c r="KYJ90" s="2055"/>
      <c r="KYK90" s="2055"/>
      <c r="KYL90" s="2055"/>
      <c r="KYM90" s="2055"/>
      <c r="KYN90" s="2055"/>
      <c r="KYO90" s="2055"/>
      <c r="KYP90" s="2055"/>
      <c r="KYQ90" s="2055"/>
      <c r="KYR90" s="2055"/>
      <c r="KYS90" s="2055"/>
      <c r="KYT90" s="2055"/>
      <c r="KYU90" s="2055"/>
      <c r="KYV90" s="2055"/>
      <c r="KYW90" s="2055"/>
      <c r="KYX90" s="2055"/>
      <c r="KYY90" s="2055"/>
      <c r="KYZ90" s="2055"/>
      <c r="KZA90" s="2055"/>
      <c r="KZB90" s="2055"/>
      <c r="KZC90" s="2055"/>
      <c r="KZD90" s="2055"/>
      <c r="KZE90" s="2055"/>
      <c r="KZF90" s="2055"/>
      <c r="KZG90" s="2055"/>
      <c r="KZH90" s="2055"/>
      <c r="KZI90" s="2055"/>
      <c r="KZJ90" s="2055"/>
      <c r="KZK90" s="2055"/>
      <c r="KZL90" s="2055"/>
      <c r="KZM90" s="2055"/>
      <c r="KZN90" s="2055"/>
      <c r="KZO90" s="2055"/>
      <c r="KZP90" s="2055"/>
      <c r="KZQ90" s="2055"/>
      <c r="KZR90" s="2055"/>
      <c r="KZS90" s="2055"/>
      <c r="KZT90" s="2055"/>
      <c r="KZU90" s="2055"/>
      <c r="KZV90" s="2055"/>
      <c r="KZW90" s="2055"/>
      <c r="KZX90" s="2055"/>
      <c r="KZY90" s="2055"/>
      <c r="KZZ90" s="2055"/>
      <c r="LAA90" s="2055"/>
      <c r="LAB90" s="2055"/>
      <c r="LAC90" s="2055"/>
      <c r="LAD90" s="2055"/>
      <c r="LAE90" s="2055"/>
      <c r="LAF90" s="2055"/>
      <c r="LAG90" s="2055"/>
      <c r="LAH90" s="2055"/>
      <c r="LAI90" s="2055"/>
      <c r="LAJ90" s="2055"/>
      <c r="LAK90" s="2055"/>
      <c r="LAL90" s="2055"/>
      <c r="LAM90" s="2055"/>
      <c r="LAN90" s="2055"/>
      <c r="LAO90" s="2055"/>
      <c r="LAP90" s="2055"/>
      <c r="LAQ90" s="2055"/>
      <c r="LAR90" s="2055"/>
      <c r="LAS90" s="2055"/>
      <c r="LAT90" s="2055"/>
      <c r="LAU90" s="2055"/>
      <c r="LAV90" s="2055"/>
      <c r="LAW90" s="2055"/>
      <c r="LAX90" s="2055"/>
      <c r="LAY90" s="2055"/>
      <c r="LAZ90" s="2055"/>
      <c r="LBA90" s="2055"/>
      <c r="LBB90" s="2055"/>
      <c r="LBC90" s="2055"/>
      <c r="LBD90" s="2055"/>
      <c r="LBE90" s="2055"/>
      <c r="LBF90" s="2055"/>
      <c r="LBG90" s="2055"/>
      <c r="LBH90" s="2055"/>
      <c r="LBI90" s="2055"/>
      <c r="LBJ90" s="2055"/>
      <c r="LBK90" s="2055"/>
      <c r="LBL90" s="2055"/>
      <c r="LBM90" s="2055"/>
      <c r="LBN90" s="2055"/>
      <c r="LBO90" s="2055"/>
      <c r="LBP90" s="2055"/>
      <c r="LBQ90" s="2055"/>
      <c r="LBR90" s="2055"/>
      <c r="LBS90" s="2055"/>
      <c r="LBT90" s="2055"/>
      <c r="LBU90" s="2055"/>
      <c r="LBV90" s="2055"/>
      <c r="LBW90" s="2055"/>
      <c r="LBX90" s="2055"/>
      <c r="LBY90" s="2055"/>
      <c r="LBZ90" s="2055"/>
      <c r="LCA90" s="2055"/>
      <c r="LCB90" s="2055"/>
      <c r="LCC90" s="2055"/>
      <c r="LCD90" s="2055"/>
      <c r="LCE90" s="2055"/>
      <c r="LCF90" s="2055"/>
      <c r="LCG90" s="2055"/>
      <c r="LCH90" s="2055"/>
      <c r="LCI90" s="2055"/>
      <c r="LCJ90" s="2055"/>
      <c r="LCK90" s="2055"/>
      <c r="LCL90" s="2055"/>
      <c r="LCM90" s="2055"/>
      <c r="LCN90" s="2055"/>
      <c r="LCO90" s="2055"/>
      <c r="LCP90" s="2055"/>
      <c r="LCQ90" s="2055"/>
      <c r="LCR90" s="2055"/>
      <c r="LCS90" s="2055"/>
      <c r="LCT90" s="2055"/>
      <c r="LCU90" s="2055"/>
      <c r="LCV90" s="2055"/>
      <c r="LCW90" s="2055"/>
      <c r="LCX90" s="2055"/>
      <c r="LCY90" s="2055"/>
      <c r="LCZ90" s="2055"/>
      <c r="LDA90" s="2055"/>
      <c r="LDB90" s="2055"/>
      <c r="LDC90" s="2055"/>
      <c r="LDD90" s="2055"/>
      <c r="LDE90" s="2055"/>
      <c r="LDF90" s="2055"/>
      <c r="LDG90" s="2055"/>
      <c r="LDH90" s="2055"/>
      <c r="LDI90" s="2055"/>
      <c r="LDJ90" s="2055"/>
      <c r="LDK90" s="2055"/>
      <c r="LDL90" s="2055"/>
      <c r="LDM90" s="2055"/>
      <c r="LDN90" s="2055"/>
      <c r="LDO90" s="2055"/>
      <c r="LDP90" s="2055"/>
      <c r="LDQ90" s="2055"/>
      <c r="LDR90" s="2055"/>
      <c r="LDS90" s="2055"/>
      <c r="LDT90" s="2055"/>
      <c r="LDU90" s="2055"/>
      <c r="LDV90" s="2055"/>
      <c r="LDW90" s="2055"/>
      <c r="LDX90" s="2055"/>
      <c r="LDY90" s="2055"/>
      <c r="LDZ90" s="2055"/>
      <c r="LEA90" s="2055"/>
      <c r="LEB90" s="2055"/>
      <c r="LEC90" s="2055"/>
      <c r="LED90" s="2055"/>
      <c r="LEE90" s="2055"/>
      <c r="LEF90" s="2055"/>
      <c r="LEG90" s="2055"/>
      <c r="LEH90" s="2055"/>
      <c r="LEI90" s="2055"/>
      <c r="LEJ90" s="2055"/>
      <c r="LEK90" s="2055"/>
      <c r="LEL90" s="2055"/>
      <c r="LEM90" s="2055"/>
      <c r="LEN90" s="2055"/>
      <c r="LEO90" s="2055"/>
      <c r="LEP90" s="2055"/>
      <c r="LEQ90" s="2055"/>
      <c r="LER90" s="2055"/>
      <c r="LES90" s="2055"/>
      <c r="LET90" s="2055"/>
      <c r="LEU90" s="2055"/>
      <c r="LEV90" s="2055"/>
      <c r="LEW90" s="2055"/>
      <c r="LEX90" s="2055"/>
      <c r="LEY90" s="2055"/>
      <c r="LEZ90" s="2055"/>
      <c r="LFA90" s="2055"/>
      <c r="LFB90" s="2055"/>
      <c r="LFC90" s="2055"/>
      <c r="LFD90" s="2055"/>
      <c r="LFE90" s="2055"/>
      <c r="LFF90" s="2055"/>
      <c r="LFG90" s="2055"/>
      <c r="LFH90" s="2055"/>
      <c r="LFI90" s="2055"/>
      <c r="LFJ90" s="2055"/>
      <c r="LFK90" s="2055"/>
      <c r="LFL90" s="2055"/>
      <c r="LFM90" s="2055"/>
      <c r="LFN90" s="2055"/>
      <c r="LFO90" s="2055"/>
      <c r="LFP90" s="2055"/>
      <c r="LFQ90" s="2055"/>
      <c r="LFR90" s="2055"/>
      <c r="LFS90" s="2055"/>
      <c r="LFT90" s="2055"/>
      <c r="LFU90" s="2055"/>
      <c r="LFV90" s="2055"/>
      <c r="LFW90" s="2055"/>
      <c r="LFX90" s="2055"/>
      <c r="LFY90" s="2055"/>
      <c r="LFZ90" s="2055"/>
      <c r="LGA90" s="2055"/>
      <c r="LGB90" s="2055"/>
      <c r="LGC90" s="2055"/>
      <c r="LGD90" s="2055"/>
      <c r="LGE90" s="2055"/>
      <c r="LGF90" s="2055"/>
      <c r="LGG90" s="2055"/>
      <c r="LGH90" s="2055"/>
      <c r="LGI90" s="2055"/>
      <c r="LGJ90" s="2055"/>
      <c r="LGK90" s="2055"/>
      <c r="LGL90" s="2055"/>
      <c r="LGM90" s="2055"/>
      <c r="LGN90" s="2055"/>
      <c r="LGO90" s="2055"/>
      <c r="LGP90" s="2055"/>
      <c r="LGQ90" s="2055"/>
      <c r="LGR90" s="2055"/>
      <c r="LGS90" s="2055"/>
      <c r="LGT90" s="2055"/>
      <c r="LGU90" s="2055"/>
      <c r="LGV90" s="2055"/>
      <c r="LGW90" s="2055"/>
      <c r="LGX90" s="2055"/>
      <c r="LGY90" s="2055"/>
      <c r="LGZ90" s="2055"/>
      <c r="LHA90" s="2055"/>
      <c r="LHB90" s="2055"/>
      <c r="LHC90" s="2055"/>
      <c r="LHD90" s="2055"/>
      <c r="LHE90" s="2055"/>
      <c r="LHF90" s="2055"/>
      <c r="LHG90" s="2055"/>
      <c r="LHH90" s="2055"/>
      <c r="LHI90" s="2055"/>
      <c r="LHJ90" s="2055"/>
      <c r="LHK90" s="2055"/>
      <c r="LHL90" s="2055"/>
      <c r="LHM90" s="2055"/>
      <c r="LHN90" s="2055"/>
      <c r="LHO90" s="2055"/>
      <c r="LHP90" s="2055"/>
      <c r="LHQ90" s="2055"/>
      <c r="LHR90" s="2055"/>
      <c r="LHS90" s="2055"/>
      <c r="LHT90" s="2055"/>
      <c r="LHU90" s="2055"/>
      <c r="LHV90" s="2055"/>
      <c r="LHW90" s="2055"/>
      <c r="LHX90" s="2055"/>
      <c r="LHY90" s="2055"/>
      <c r="LHZ90" s="2055"/>
      <c r="LIA90" s="2055"/>
      <c r="LIB90" s="2055"/>
      <c r="LIC90" s="2055"/>
      <c r="LID90" s="2055"/>
      <c r="LIE90" s="2055"/>
      <c r="LIF90" s="2055"/>
      <c r="LIG90" s="2055"/>
      <c r="LIH90" s="2055"/>
      <c r="LII90" s="2055"/>
      <c r="LIJ90" s="2055"/>
      <c r="LIK90" s="2055"/>
      <c r="LIL90" s="2055"/>
      <c r="LIM90" s="2055"/>
      <c r="LIN90" s="2055"/>
      <c r="LIO90" s="2055"/>
      <c r="LIP90" s="2055"/>
      <c r="LIQ90" s="2055"/>
      <c r="LIR90" s="2055"/>
      <c r="LIS90" s="2055"/>
      <c r="LIT90" s="2055"/>
      <c r="LIU90" s="2055"/>
      <c r="LIV90" s="2055"/>
      <c r="LIW90" s="2055"/>
      <c r="LIX90" s="2055"/>
      <c r="LIY90" s="2055"/>
      <c r="LIZ90" s="2055"/>
      <c r="LJA90" s="2055"/>
      <c r="LJB90" s="2055"/>
      <c r="LJC90" s="2055"/>
      <c r="LJD90" s="2055"/>
      <c r="LJE90" s="2055"/>
      <c r="LJF90" s="2055"/>
      <c r="LJG90" s="2055"/>
      <c r="LJH90" s="2055"/>
      <c r="LJI90" s="2055"/>
      <c r="LJJ90" s="2055"/>
      <c r="LJK90" s="2055"/>
      <c r="LJL90" s="2055"/>
      <c r="LJM90" s="2055"/>
      <c r="LJN90" s="2055"/>
      <c r="LJO90" s="2055"/>
      <c r="LJP90" s="2055"/>
      <c r="LJQ90" s="2055"/>
      <c r="LJR90" s="2055"/>
      <c r="LJS90" s="2055"/>
      <c r="LJT90" s="2055"/>
      <c r="LJU90" s="2055"/>
      <c r="LJV90" s="2055"/>
      <c r="LJW90" s="2055"/>
      <c r="LJX90" s="2055"/>
      <c r="LJY90" s="2055"/>
      <c r="LJZ90" s="2055"/>
      <c r="LKA90" s="2055"/>
      <c r="LKB90" s="2055"/>
      <c r="LKC90" s="2055"/>
      <c r="LKD90" s="2055"/>
      <c r="LKE90" s="2055"/>
      <c r="LKF90" s="2055"/>
      <c r="LKG90" s="2055"/>
      <c r="LKH90" s="2055"/>
      <c r="LKI90" s="2055"/>
      <c r="LKJ90" s="2055"/>
      <c r="LKK90" s="2055"/>
      <c r="LKL90" s="2055"/>
      <c r="LKM90" s="2055"/>
      <c r="LKN90" s="2055"/>
      <c r="LKO90" s="2055"/>
      <c r="LKP90" s="2055"/>
      <c r="LKQ90" s="2055"/>
      <c r="LKR90" s="2055"/>
      <c r="LKS90" s="2055"/>
      <c r="LKT90" s="2055"/>
      <c r="LKU90" s="2055"/>
      <c r="LKV90" s="2055"/>
      <c r="LKW90" s="2055"/>
      <c r="LKX90" s="2055"/>
      <c r="LKY90" s="2055"/>
      <c r="LKZ90" s="2055"/>
      <c r="LLA90" s="2055"/>
      <c r="LLB90" s="2055"/>
      <c r="LLC90" s="2055"/>
      <c r="LLD90" s="2055"/>
      <c r="LLE90" s="2055"/>
      <c r="LLF90" s="2055"/>
      <c r="LLG90" s="2055"/>
      <c r="LLH90" s="2055"/>
      <c r="LLI90" s="2055"/>
      <c r="LLJ90" s="2055"/>
      <c r="LLK90" s="2055"/>
      <c r="LLL90" s="2055"/>
      <c r="LLM90" s="2055"/>
      <c r="LLN90" s="2055"/>
      <c r="LLO90" s="2055"/>
      <c r="LLP90" s="2055"/>
      <c r="LLQ90" s="2055"/>
      <c r="LLR90" s="2055"/>
      <c r="LLS90" s="2055"/>
      <c r="LLT90" s="2055"/>
      <c r="LLU90" s="2055"/>
      <c r="LLV90" s="2055"/>
      <c r="LLW90" s="2055"/>
      <c r="LLX90" s="2055"/>
      <c r="LLY90" s="2055"/>
      <c r="LLZ90" s="2055"/>
      <c r="LMA90" s="2055"/>
      <c r="LMB90" s="2055"/>
      <c r="LMC90" s="2055"/>
      <c r="LMD90" s="2055"/>
      <c r="LME90" s="2055"/>
      <c r="LMF90" s="2055"/>
      <c r="LMG90" s="2055"/>
      <c r="LMH90" s="2055"/>
      <c r="LMI90" s="2055"/>
      <c r="LMJ90" s="2055"/>
      <c r="LMK90" s="2055"/>
      <c r="LML90" s="2055"/>
      <c r="LMM90" s="2055"/>
      <c r="LMN90" s="2055"/>
      <c r="LMO90" s="2055"/>
      <c r="LMP90" s="2055"/>
      <c r="LMQ90" s="2055"/>
      <c r="LMR90" s="2055"/>
      <c r="LMS90" s="2055"/>
      <c r="LMT90" s="2055"/>
      <c r="LMU90" s="2055"/>
      <c r="LMV90" s="2055"/>
      <c r="LMW90" s="2055"/>
      <c r="LMX90" s="2055"/>
      <c r="LMY90" s="2055"/>
      <c r="LMZ90" s="2055"/>
      <c r="LNA90" s="2055"/>
      <c r="LNB90" s="2055"/>
      <c r="LNC90" s="2055"/>
      <c r="LND90" s="2055"/>
      <c r="LNE90" s="2055"/>
      <c r="LNF90" s="2055"/>
      <c r="LNG90" s="2055"/>
      <c r="LNH90" s="2055"/>
      <c r="LNI90" s="2055"/>
      <c r="LNJ90" s="2055"/>
      <c r="LNK90" s="2055"/>
      <c r="LNL90" s="2055"/>
      <c r="LNM90" s="2055"/>
      <c r="LNN90" s="2055"/>
      <c r="LNO90" s="2055"/>
      <c r="LNP90" s="2055"/>
      <c r="LNQ90" s="2055"/>
      <c r="LNR90" s="2055"/>
      <c r="LNS90" s="2055"/>
      <c r="LNT90" s="2055"/>
      <c r="LNU90" s="2055"/>
      <c r="LNV90" s="2055"/>
      <c r="LNW90" s="2055"/>
      <c r="LNX90" s="2055"/>
      <c r="LNY90" s="2055"/>
      <c r="LNZ90" s="2055"/>
      <c r="LOA90" s="2055"/>
      <c r="LOB90" s="2055"/>
      <c r="LOC90" s="2055"/>
      <c r="LOD90" s="2055"/>
      <c r="LOE90" s="2055"/>
      <c r="LOF90" s="2055"/>
      <c r="LOG90" s="2055"/>
      <c r="LOH90" s="2055"/>
      <c r="LOI90" s="2055"/>
      <c r="LOJ90" s="2055"/>
      <c r="LOK90" s="2055"/>
      <c r="LOL90" s="2055"/>
      <c r="LOM90" s="2055"/>
      <c r="LON90" s="2055"/>
      <c r="LOO90" s="2055"/>
      <c r="LOP90" s="2055"/>
      <c r="LOQ90" s="2055"/>
      <c r="LOR90" s="2055"/>
      <c r="LOS90" s="2055"/>
      <c r="LOT90" s="2055"/>
      <c r="LOU90" s="2055"/>
      <c r="LOV90" s="2055"/>
      <c r="LOW90" s="2055"/>
      <c r="LOX90" s="2055"/>
      <c r="LOY90" s="2055"/>
      <c r="LOZ90" s="2055"/>
      <c r="LPA90" s="2055"/>
      <c r="LPB90" s="2055"/>
      <c r="LPC90" s="2055"/>
      <c r="LPD90" s="2055"/>
      <c r="LPE90" s="2055"/>
      <c r="LPF90" s="2055"/>
      <c r="LPG90" s="2055"/>
      <c r="LPH90" s="2055"/>
      <c r="LPI90" s="2055"/>
      <c r="LPJ90" s="2055"/>
      <c r="LPK90" s="2055"/>
      <c r="LPL90" s="2055"/>
      <c r="LPM90" s="2055"/>
      <c r="LPN90" s="2055"/>
      <c r="LPO90" s="2055"/>
      <c r="LPP90" s="2055"/>
      <c r="LPQ90" s="2055"/>
      <c r="LPR90" s="2055"/>
      <c r="LPS90" s="2055"/>
      <c r="LPT90" s="2055"/>
      <c r="LPU90" s="2055"/>
      <c r="LPV90" s="2055"/>
      <c r="LPW90" s="2055"/>
      <c r="LPX90" s="2055"/>
      <c r="LPY90" s="2055"/>
      <c r="LPZ90" s="2055"/>
      <c r="LQA90" s="2055"/>
      <c r="LQB90" s="2055"/>
      <c r="LQC90" s="2055"/>
      <c r="LQD90" s="2055"/>
      <c r="LQE90" s="2055"/>
      <c r="LQF90" s="2055"/>
      <c r="LQG90" s="2055"/>
      <c r="LQH90" s="2055"/>
      <c r="LQI90" s="2055"/>
      <c r="LQJ90" s="2055"/>
      <c r="LQK90" s="2055"/>
      <c r="LQL90" s="2055"/>
      <c r="LQM90" s="2055"/>
      <c r="LQN90" s="2055"/>
      <c r="LQO90" s="2055"/>
      <c r="LQP90" s="2055"/>
      <c r="LQQ90" s="2055"/>
      <c r="LQR90" s="2055"/>
      <c r="LQS90" s="2055"/>
      <c r="LQT90" s="2055"/>
      <c r="LQU90" s="2055"/>
      <c r="LQV90" s="2055"/>
      <c r="LQW90" s="2055"/>
      <c r="LQX90" s="2055"/>
      <c r="LQY90" s="2055"/>
      <c r="LQZ90" s="2055"/>
      <c r="LRA90" s="2055"/>
      <c r="LRB90" s="2055"/>
      <c r="LRC90" s="2055"/>
      <c r="LRD90" s="2055"/>
      <c r="LRE90" s="2055"/>
      <c r="LRF90" s="2055"/>
      <c r="LRG90" s="2055"/>
      <c r="LRH90" s="2055"/>
      <c r="LRI90" s="2055"/>
      <c r="LRJ90" s="2055"/>
      <c r="LRK90" s="2055"/>
      <c r="LRL90" s="2055"/>
      <c r="LRM90" s="2055"/>
      <c r="LRN90" s="2055"/>
      <c r="LRO90" s="2055"/>
      <c r="LRP90" s="2055"/>
      <c r="LRQ90" s="2055"/>
      <c r="LRR90" s="2055"/>
      <c r="LRS90" s="2055"/>
      <c r="LRT90" s="2055"/>
      <c r="LRU90" s="2055"/>
      <c r="LRV90" s="2055"/>
      <c r="LRW90" s="2055"/>
      <c r="LRX90" s="2055"/>
      <c r="LRY90" s="2055"/>
      <c r="LRZ90" s="2055"/>
      <c r="LSA90" s="2055"/>
      <c r="LSB90" s="2055"/>
      <c r="LSC90" s="2055"/>
      <c r="LSD90" s="2055"/>
      <c r="LSE90" s="2055"/>
      <c r="LSF90" s="2055"/>
      <c r="LSG90" s="2055"/>
      <c r="LSH90" s="2055"/>
      <c r="LSI90" s="2055"/>
      <c r="LSJ90" s="2055"/>
      <c r="LSK90" s="2055"/>
      <c r="LSL90" s="2055"/>
      <c r="LSM90" s="2055"/>
      <c r="LSN90" s="2055"/>
      <c r="LSO90" s="2055"/>
      <c r="LSP90" s="2055"/>
      <c r="LSQ90" s="2055"/>
      <c r="LSR90" s="2055"/>
      <c r="LSS90" s="2055"/>
      <c r="LST90" s="2055"/>
      <c r="LSU90" s="2055"/>
      <c r="LSV90" s="2055"/>
      <c r="LSW90" s="2055"/>
      <c r="LSX90" s="2055"/>
      <c r="LSY90" s="2055"/>
      <c r="LSZ90" s="2055"/>
      <c r="LTA90" s="2055"/>
      <c r="LTB90" s="2055"/>
      <c r="LTC90" s="2055"/>
      <c r="LTD90" s="2055"/>
      <c r="LTE90" s="2055"/>
      <c r="LTF90" s="2055"/>
      <c r="LTG90" s="2055"/>
      <c r="LTH90" s="2055"/>
      <c r="LTI90" s="2055"/>
      <c r="LTJ90" s="2055"/>
      <c r="LTK90" s="2055"/>
      <c r="LTL90" s="2055"/>
      <c r="LTM90" s="2055"/>
      <c r="LTN90" s="2055"/>
      <c r="LTO90" s="2055"/>
      <c r="LTP90" s="2055"/>
      <c r="LTQ90" s="2055"/>
      <c r="LTR90" s="2055"/>
      <c r="LTS90" s="2055"/>
      <c r="LTT90" s="2055"/>
      <c r="LTU90" s="2055"/>
      <c r="LTV90" s="2055"/>
      <c r="LTW90" s="2055"/>
      <c r="LTX90" s="2055"/>
      <c r="LTY90" s="2055"/>
      <c r="LTZ90" s="2055"/>
      <c r="LUA90" s="2055"/>
      <c r="LUB90" s="2055"/>
      <c r="LUC90" s="2055"/>
      <c r="LUD90" s="2055"/>
      <c r="LUE90" s="2055"/>
      <c r="LUF90" s="2055"/>
      <c r="LUG90" s="2055"/>
      <c r="LUH90" s="2055"/>
      <c r="LUI90" s="2055"/>
      <c r="LUJ90" s="2055"/>
      <c r="LUK90" s="2055"/>
      <c r="LUL90" s="2055"/>
      <c r="LUM90" s="2055"/>
      <c r="LUN90" s="2055"/>
      <c r="LUO90" s="2055"/>
      <c r="LUP90" s="2055"/>
      <c r="LUQ90" s="2055"/>
      <c r="LUR90" s="2055"/>
      <c r="LUS90" s="2055"/>
      <c r="LUT90" s="2055"/>
      <c r="LUU90" s="2055"/>
      <c r="LUV90" s="2055"/>
      <c r="LUW90" s="2055"/>
      <c r="LUX90" s="2055"/>
      <c r="LUY90" s="2055"/>
      <c r="LUZ90" s="2055"/>
      <c r="LVA90" s="2055"/>
      <c r="LVB90" s="2055"/>
      <c r="LVC90" s="2055"/>
      <c r="LVD90" s="2055"/>
      <c r="LVE90" s="2055"/>
      <c r="LVF90" s="2055"/>
      <c r="LVG90" s="2055"/>
      <c r="LVH90" s="2055"/>
      <c r="LVI90" s="2055"/>
      <c r="LVJ90" s="2055"/>
      <c r="LVK90" s="2055"/>
      <c r="LVL90" s="2055"/>
      <c r="LVM90" s="2055"/>
      <c r="LVN90" s="2055"/>
      <c r="LVO90" s="2055"/>
      <c r="LVP90" s="2055"/>
      <c r="LVQ90" s="2055"/>
      <c r="LVR90" s="2055"/>
      <c r="LVS90" s="2055"/>
      <c r="LVT90" s="2055"/>
      <c r="LVU90" s="2055"/>
      <c r="LVV90" s="2055"/>
      <c r="LVW90" s="2055"/>
      <c r="LVX90" s="2055"/>
      <c r="LVY90" s="2055"/>
      <c r="LVZ90" s="2055"/>
      <c r="LWA90" s="2055"/>
      <c r="LWB90" s="2055"/>
      <c r="LWC90" s="2055"/>
      <c r="LWD90" s="2055"/>
      <c r="LWE90" s="2055"/>
      <c r="LWF90" s="2055"/>
      <c r="LWG90" s="2055"/>
      <c r="LWH90" s="2055"/>
      <c r="LWI90" s="2055"/>
      <c r="LWJ90" s="2055"/>
      <c r="LWK90" s="2055"/>
      <c r="LWL90" s="2055"/>
      <c r="LWM90" s="2055"/>
      <c r="LWN90" s="2055"/>
      <c r="LWO90" s="2055"/>
      <c r="LWP90" s="2055"/>
      <c r="LWQ90" s="2055"/>
      <c r="LWR90" s="2055"/>
      <c r="LWS90" s="2055"/>
      <c r="LWT90" s="2055"/>
      <c r="LWU90" s="2055"/>
      <c r="LWV90" s="2055"/>
      <c r="LWW90" s="2055"/>
      <c r="LWX90" s="2055"/>
      <c r="LWY90" s="2055"/>
      <c r="LWZ90" s="2055"/>
      <c r="LXA90" s="2055"/>
      <c r="LXB90" s="2055"/>
      <c r="LXC90" s="2055"/>
      <c r="LXD90" s="2055"/>
      <c r="LXE90" s="2055"/>
      <c r="LXF90" s="2055"/>
      <c r="LXG90" s="2055"/>
      <c r="LXH90" s="2055"/>
      <c r="LXI90" s="2055"/>
      <c r="LXJ90" s="2055"/>
      <c r="LXK90" s="2055"/>
      <c r="LXL90" s="2055"/>
      <c r="LXM90" s="2055"/>
      <c r="LXN90" s="2055"/>
      <c r="LXO90" s="2055"/>
      <c r="LXP90" s="2055"/>
      <c r="LXQ90" s="2055"/>
      <c r="LXR90" s="2055"/>
      <c r="LXS90" s="2055"/>
      <c r="LXT90" s="2055"/>
      <c r="LXU90" s="2055"/>
      <c r="LXV90" s="2055"/>
      <c r="LXW90" s="2055"/>
      <c r="LXX90" s="2055"/>
      <c r="LXY90" s="2055"/>
      <c r="LXZ90" s="2055"/>
      <c r="LYA90" s="2055"/>
      <c r="LYB90" s="2055"/>
      <c r="LYC90" s="2055"/>
      <c r="LYD90" s="2055"/>
      <c r="LYE90" s="2055"/>
      <c r="LYF90" s="2055"/>
      <c r="LYG90" s="2055"/>
      <c r="LYH90" s="2055"/>
      <c r="LYI90" s="2055"/>
      <c r="LYJ90" s="2055"/>
      <c r="LYK90" s="2055"/>
      <c r="LYL90" s="2055"/>
      <c r="LYM90" s="2055"/>
      <c r="LYN90" s="2055"/>
      <c r="LYO90" s="2055"/>
      <c r="LYP90" s="2055"/>
      <c r="LYQ90" s="2055"/>
      <c r="LYR90" s="2055"/>
      <c r="LYS90" s="2055"/>
      <c r="LYT90" s="2055"/>
      <c r="LYU90" s="2055"/>
      <c r="LYV90" s="2055"/>
      <c r="LYW90" s="2055"/>
      <c r="LYX90" s="2055"/>
      <c r="LYY90" s="2055"/>
      <c r="LYZ90" s="2055"/>
      <c r="LZA90" s="2055"/>
      <c r="LZB90" s="2055"/>
      <c r="LZC90" s="2055"/>
      <c r="LZD90" s="2055"/>
      <c r="LZE90" s="2055"/>
      <c r="LZF90" s="2055"/>
      <c r="LZG90" s="2055"/>
      <c r="LZH90" s="2055"/>
      <c r="LZI90" s="2055"/>
      <c r="LZJ90" s="2055"/>
      <c r="LZK90" s="2055"/>
      <c r="LZL90" s="2055"/>
      <c r="LZM90" s="2055"/>
      <c r="LZN90" s="2055"/>
      <c r="LZO90" s="2055"/>
      <c r="LZP90" s="2055"/>
      <c r="LZQ90" s="2055"/>
      <c r="LZR90" s="2055"/>
      <c r="LZS90" s="2055"/>
      <c r="LZT90" s="2055"/>
      <c r="LZU90" s="2055"/>
      <c r="LZV90" s="2055"/>
      <c r="LZW90" s="2055"/>
      <c r="LZX90" s="2055"/>
      <c r="LZY90" s="2055"/>
      <c r="LZZ90" s="2055"/>
      <c r="MAA90" s="2055"/>
      <c r="MAB90" s="2055"/>
      <c r="MAC90" s="2055"/>
      <c r="MAD90" s="2055"/>
      <c r="MAE90" s="2055"/>
      <c r="MAF90" s="2055"/>
      <c r="MAG90" s="2055"/>
      <c r="MAH90" s="2055"/>
      <c r="MAI90" s="2055"/>
      <c r="MAJ90" s="2055"/>
      <c r="MAK90" s="2055"/>
      <c r="MAL90" s="2055"/>
      <c r="MAM90" s="2055"/>
      <c r="MAN90" s="2055"/>
      <c r="MAO90" s="2055"/>
      <c r="MAP90" s="2055"/>
      <c r="MAQ90" s="2055"/>
      <c r="MAR90" s="2055"/>
      <c r="MAS90" s="2055"/>
      <c r="MAT90" s="2055"/>
      <c r="MAU90" s="2055"/>
      <c r="MAV90" s="2055"/>
      <c r="MAW90" s="2055"/>
      <c r="MAX90" s="2055"/>
      <c r="MAY90" s="2055"/>
      <c r="MAZ90" s="2055"/>
      <c r="MBA90" s="2055"/>
      <c r="MBB90" s="2055"/>
      <c r="MBC90" s="2055"/>
      <c r="MBD90" s="2055"/>
      <c r="MBE90" s="2055"/>
      <c r="MBF90" s="2055"/>
      <c r="MBG90" s="2055"/>
      <c r="MBH90" s="2055"/>
      <c r="MBI90" s="2055"/>
      <c r="MBJ90" s="2055"/>
      <c r="MBK90" s="2055"/>
      <c r="MBL90" s="2055"/>
      <c r="MBM90" s="2055"/>
      <c r="MBN90" s="2055"/>
      <c r="MBO90" s="2055"/>
      <c r="MBP90" s="2055"/>
      <c r="MBQ90" s="2055"/>
      <c r="MBR90" s="2055"/>
      <c r="MBS90" s="2055"/>
      <c r="MBT90" s="2055"/>
      <c r="MBU90" s="2055"/>
      <c r="MBV90" s="2055"/>
      <c r="MBW90" s="2055"/>
      <c r="MBX90" s="2055"/>
      <c r="MBY90" s="2055"/>
      <c r="MBZ90" s="2055"/>
      <c r="MCA90" s="2055"/>
      <c r="MCB90" s="2055"/>
      <c r="MCC90" s="2055"/>
      <c r="MCD90" s="2055"/>
      <c r="MCE90" s="2055"/>
      <c r="MCF90" s="2055"/>
      <c r="MCG90" s="2055"/>
      <c r="MCH90" s="2055"/>
      <c r="MCI90" s="2055"/>
      <c r="MCJ90" s="2055"/>
      <c r="MCK90" s="2055"/>
      <c r="MCL90" s="2055"/>
      <c r="MCM90" s="2055"/>
      <c r="MCN90" s="2055"/>
      <c r="MCO90" s="2055"/>
      <c r="MCP90" s="2055"/>
      <c r="MCQ90" s="2055"/>
      <c r="MCR90" s="2055"/>
      <c r="MCS90" s="2055"/>
      <c r="MCT90" s="2055"/>
      <c r="MCU90" s="2055"/>
      <c r="MCV90" s="2055"/>
      <c r="MCW90" s="2055"/>
      <c r="MCX90" s="2055"/>
      <c r="MCY90" s="2055"/>
      <c r="MCZ90" s="2055"/>
      <c r="MDA90" s="2055"/>
      <c r="MDB90" s="2055"/>
      <c r="MDC90" s="2055"/>
      <c r="MDD90" s="2055"/>
      <c r="MDE90" s="2055"/>
      <c r="MDF90" s="2055"/>
      <c r="MDG90" s="2055"/>
      <c r="MDH90" s="2055"/>
      <c r="MDI90" s="2055"/>
      <c r="MDJ90" s="2055"/>
      <c r="MDK90" s="2055"/>
      <c r="MDL90" s="2055"/>
      <c r="MDM90" s="2055"/>
      <c r="MDN90" s="2055"/>
      <c r="MDO90" s="2055"/>
      <c r="MDP90" s="2055"/>
      <c r="MDQ90" s="2055"/>
      <c r="MDR90" s="2055"/>
      <c r="MDS90" s="2055"/>
      <c r="MDT90" s="2055"/>
      <c r="MDU90" s="2055"/>
      <c r="MDV90" s="2055"/>
      <c r="MDW90" s="2055"/>
      <c r="MDX90" s="2055"/>
      <c r="MDY90" s="2055"/>
      <c r="MDZ90" s="2055"/>
      <c r="MEA90" s="2055"/>
      <c r="MEB90" s="2055"/>
      <c r="MEC90" s="2055"/>
      <c r="MED90" s="2055"/>
      <c r="MEE90" s="2055"/>
      <c r="MEF90" s="2055"/>
      <c r="MEG90" s="2055"/>
      <c r="MEH90" s="2055"/>
      <c r="MEI90" s="2055"/>
      <c r="MEJ90" s="2055"/>
      <c r="MEK90" s="2055"/>
      <c r="MEL90" s="2055"/>
      <c r="MEM90" s="2055"/>
      <c r="MEN90" s="2055"/>
      <c r="MEO90" s="2055"/>
      <c r="MEP90" s="2055"/>
      <c r="MEQ90" s="2055"/>
      <c r="MER90" s="2055"/>
      <c r="MES90" s="2055"/>
      <c r="MET90" s="2055"/>
      <c r="MEU90" s="2055"/>
      <c r="MEV90" s="2055"/>
      <c r="MEW90" s="2055"/>
      <c r="MEX90" s="2055"/>
      <c r="MEY90" s="2055"/>
      <c r="MEZ90" s="2055"/>
      <c r="MFA90" s="2055"/>
      <c r="MFB90" s="2055"/>
      <c r="MFC90" s="2055"/>
      <c r="MFD90" s="2055"/>
      <c r="MFE90" s="2055"/>
      <c r="MFF90" s="2055"/>
      <c r="MFG90" s="2055"/>
      <c r="MFH90" s="2055"/>
      <c r="MFI90" s="2055"/>
      <c r="MFJ90" s="2055"/>
      <c r="MFK90" s="2055"/>
      <c r="MFL90" s="2055"/>
      <c r="MFM90" s="2055"/>
      <c r="MFN90" s="2055"/>
      <c r="MFO90" s="2055"/>
      <c r="MFP90" s="2055"/>
      <c r="MFQ90" s="2055"/>
      <c r="MFR90" s="2055"/>
      <c r="MFS90" s="2055"/>
      <c r="MFT90" s="2055"/>
      <c r="MFU90" s="2055"/>
      <c r="MFV90" s="2055"/>
      <c r="MFW90" s="2055"/>
      <c r="MFX90" s="2055"/>
      <c r="MFY90" s="2055"/>
      <c r="MFZ90" s="2055"/>
      <c r="MGA90" s="2055"/>
      <c r="MGB90" s="2055"/>
      <c r="MGC90" s="2055"/>
      <c r="MGD90" s="2055"/>
      <c r="MGE90" s="2055"/>
      <c r="MGF90" s="2055"/>
      <c r="MGG90" s="2055"/>
      <c r="MGH90" s="2055"/>
      <c r="MGI90" s="2055"/>
      <c r="MGJ90" s="2055"/>
      <c r="MGK90" s="2055"/>
      <c r="MGL90" s="2055"/>
      <c r="MGM90" s="2055"/>
      <c r="MGN90" s="2055"/>
      <c r="MGO90" s="2055"/>
      <c r="MGP90" s="2055"/>
      <c r="MGQ90" s="2055"/>
      <c r="MGR90" s="2055"/>
      <c r="MGS90" s="2055"/>
      <c r="MGT90" s="2055"/>
      <c r="MGU90" s="2055"/>
      <c r="MGV90" s="2055"/>
      <c r="MGW90" s="2055"/>
      <c r="MGX90" s="2055"/>
      <c r="MGY90" s="2055"/>
      <c r="MGZ90" s="2055"/>
      <c r="MHA90" s="2055"/>
      <c r="MHB90" s="2055"/>
      <c r="MHC90" s="2055"/>
      <c r="MHD90" s="2055"/>
      <c r="MHE90" s="2055"/>
      <c r="MHF90" s="2055"/>
      <c r="MHG90" s="2055"/>
      <c r="MHH90" s="2055"/>
      <c r="MHI90" s="2055"/>
      <c r="MHJ90" s="2055"/>
      <c r="MHK90" s="2055"/>
      <c r="MHL90" s="2055"/>
      <c r="MHM90" s="2055"/>
      <c r="MHN90" s="2055"/>
      <c r="MHO90" s="2055"/>
      <c r="MHP90" s="2055"/>
      <c r="MHQ90" s="2055"/>
      <c r="MHR90" s="2055"/>
      <c r="MHS90" s="2055"/>
      <c r="MHT90" s="2055"/>
      <c r="MHU90" s="2055"/>
      <c r="MHV90" s="2055"/>
      <c r="MHW90" s="2055"/>
      <c r="MHX90" s="2055"/>
      <c r="MHY90" s="2055"/>
      <c r="MHZ90" s="2055"/>
      <c r="MIA90" s="2055"/>
      <c r="MIB90" s="2055"/>
      <c r="MIC90" s="2055"/>
      <c r="MID90" s="2055"/>
      <c r="MIE90" s="2055"/>
      <c r="MIF90" s="2055"/>
      <c r="MIG90" s="2055"/>
      <c r="MIH90" s="2055"/>
      <c r="MII90" s="2055"/>
      <c r="MIJ90" s="2055"/>
      <c r="MIK90" s="2055"/>
      <c r="MIL90" s="2055"/>
      <c r="MIM90" s="2055"/>
      <c r="MIN90" s="2055"/>
      <c r="MIO90" s="2055"/>
      <c r="MIP90" s="2055"/>
      <c r="MIQ90" s="2055"/>
      <c r="MIR90" s="2055"/>
      <c r="MIS90" s="2055"/>
      <c r="MIT90" s="2055"/>
      <c r="MIU90" s="2055"/>
      <c r="MIV90" s="2055"/>
      <c r="MIW90" s="2055"/>
      <c r="MIX90" s="2055"/>
      <c r="MIY90" s="2055"/>
      <c r="MIZ90" s="2055"/>
      <c r="MJA90" s="2055"/>
      <c r="MJB90" s="2055"/>
      <c r="MJC90" s="2055"/>
      <c r="MJD90" s="2055"/>
      <c r="MJE90" s="2055"/>
      <c r="MJF90" s="2055"/>
      <c r="MJG90" s="2055"/>
      <c r="MJH90" s="2055"/>
      <c r="MJI90" s="2055"/>
      <c r="MJJ90" s="2055"/>
      <c r="MJK90" s="2055"/>
      <c r="MJL90" s="2055"/>
      <c r="MJM90" s="2055"/>
      <c r="MJN90" s="2055"/>
      <c r="MJO90" s="2055"/>
      <c r="MJP90" s="2055"/>
      <c r="MJQ90" s="2055"/>
      <c r="MJR90" s="2055"/>
      <c r="MJS90" s="2055"/>
      <c r="MJT90" s="2055"/>
      <c r="MJU90" s="2055"/>
      <c r="MJV90" s="2055"/>
      <c r="MJW90" s="2055"/>
      <c r="MJX90" s="2055"/>
      <c r="MJY90" s="2055"/>
      <c r="MJZ90" s="2055"/>
      <c r="MKA90" s="2055"/>
      <c r="MKB90" s="2055"/>
      <c r="MKC90" s="2055"/>
      <c r="MKD90" s="2055"/>
      <c r="MKE90" s="2055"/>
      <c r="MKF90" s="2055"/>
      <c r="MKG90" s="2055"/>
      <c r="MKH90" s="2055"/>
      <c r="MKI90" s="2055"/>
      <c r="MKJ90" s="2055"/>
      <c r="MKK90" s="2055"/>
      <c r="MKL90" s="2055"/>
      <c r="MKM90" s="2055"/>
      <c r="MKN90" s="2055"/>
      <c r="MKO90" s="2055"/>
      <c r="MKP90" s="2055"/>
      <c r="MKQ90" s="2055"/>
      <c r="MKR90" s="2055"/>
      <c r="MKS90" s="2055"/>
      <c r="MKT90" s="2055"/>
      <c r="MKU90" s="2055"/>
      <c r="MKV90" s="2055"/>
      <c r="MKW90" s="2055"/>
      <c r="MKX90" s="2055"/>
      <c r="MKY90" s="2055"/>
      <c r="MKZ90" s="2055"/>
      <c r="MLA90" s="2055"/>
      <c r="MLB90" s="2055"/>
      <c r="MLC90" s="2055"/>
      <c r="MLD90" s="2055"/>
      <c r="MLE90" s="2055"/>
      <c r="MLF90" s="2055"/>
      <c r="MLG90" s="2055"/>
      <c r="MLH90" s="2055"/>
      <c r="MLI90" s="2055"/>
      <c r="MLJ90" s="2055"/>
      <c r="MLK90" s="2055"/>
      <c r="MLL90" s="2055"/>
      <c r="MLM90" s="2055"/>
      <c r="MLN90" s="2055"/>
      <c r="MLO90" s="2055"/>
      <c r="MLP90" s="2055"/>
      <c r="MLQ90" s="2055"/>
      <c r="MLR90" s="2055"/>
      <c r="MLS90" s="2055"/>
      <c r="MLT90" s="2055"/>
      <c r="MLU90" s="2055"/>
      <c r="MLV90" s="2055"/>
      <c r="MLW90" s="2055"/>
      <c r="MLX90" s="2055"/>
      <c r="MLY90" s="2055"/>
      <c r="MLZ90" s="2055"/>
      <c r="MMA90" s="2055"/>
      <c r="MMB90" s="2055"/>
      <c r="MMC90" s="2055"/>
      <c r="MMD90" s="2055"/>
      <c r="MME90" s="2055"/>
      <c r="MMF90" s="2055"/>
      <c r="MMG90" s="2055"/>
      <c r="MMH90" s="2055"/>
      <c r="MMI90" s="2055"/>
      <c r="MMJ90" s="2055"/>
      <c r="MMK90" s="2055"/>
      <c r="MML90" s="2055"/>
      <c r="MMM90" s="2055"/>
      <c r="MMN90" s="2055"/>
      <c r="MMO90" s="2055"/>
      <c r="MMP90" s="2055"/>
      <c r="MMQ90" s="2055"/>
      <c r="MMR90" s="2055"/>
      <c r="MMS90" s="2055"/>
      <c r="MMT90" s="2055"/>
      <c r="MMU90" s="2055"/>
      <c r="MMV90" s="2055"/>
      <c r="MMW90" s="2055"/>
      <c r="MMX90" s="2055"/>
      <c r="MMY90" s="2055"/>
      <c r="MMZ90" s="2055"/>
      <c r="MNA90" s="2055"/>
      <c r="MNB90" s="2055"/>
      <c r="MNC90" s="2055"/>
      <c r="MND90" s="2055"/>
      <c r="MNE90" s="2055"/>
      <c r="MNF90" s="2055"/>
      <c r="MNG90" s="2055"/>
      <c r="MNH90" s="2055"/>
      <c r="MNI90" s="2055"/>
      <c r="MNJ90" s="2055"/>
      <c r="MNK90" s="2055"/>
      <c r="MNL90" s="2055"/>
      <c r="MNM90" s="2055"/>
      <c r="MNN90" s="2055"/>
      <c r="MNO90" s="2055"/>
      <c r="MNP90" s="2055"/>
      <c r="MNQ90" s="2055"/>
      <c r="MNR90" s="2055"/>
      <c r="MNS90" s="2055"/>
      <c r="MNT90" s="2055"/>
      <c r="MNU90" s="2055"/>
      <c r="MNV90" s="2055"/>
      <c r="MNW90" s="2055"/>
      <c r="MNX90" s="2055"/>
      <c r="MNY90" s="2055"/>
      <c r="MNZ90" s="2055"/>
      <c r="MOA90" s="2055"/>
      <c r="MOB90" s="2055"/>
      <c r="MOC90" s="2055"/>
      <c r="MOD90" s="2055"/>
      <c r="MOE90" s="2055"/>
      <c r="MOF90" s="2055"/>
      <c r="MOG90" s="2055"/>
      <c r="MOH90" s="2055"/>
      <c r="MOI90" s="2055"/>
      <c r="MOJ90" s="2055"/>
      <c r="MOK90" s="2055"/>
      <c r="MOL90" s="2055"/>
      <c r="MOM90" s="2055"/>
      <c r="MON90" s="2055"/>
      <c r="MOO90" s="2055"/>
      <c r="MOP90" s="2055"/>
      <c r="MOQ90" s="2055"/>
      <c r="MOR90" s="2055"/>
      <c r="MOS90" s="2055"/>
      <c r="MOT90" s="2055"/>
      <c r="MOU90" s="2055"/>
      <c r="MOV90" s="2055"/>
      <c r="MOW90" s="2055"/>
      <c r="MOX90" s="2055"/>
      <c r="MOY90" s="2055"/>
      <c r="MOZ90" s="2055"/>
      <c r="MPA90" s="2055"/>
      <c r="MPB90" s="2055"/>
      <c r="MPC90" s="2055"/>
      <c r="MPD90" s="2055"/>
      <c r="MPE90" s="2055"/>
      <c r="MPF90" s="2055"/>
      <c r="MPG90" s="2055"/>
      <c r="MPH90" s="2055"/>
      <c r="MPI90" s="2055"/>
      <c r="MPJ90" s="2055"/>
      <c r="MPK90" s="2055"/>
      <c r="MPL90" s="2055"/>
      <c r="MPM90" s="2055"/>
      <c r="MPN90" s="2055"/>
      <c r="MPO90" s="2055"/>
      <c r="MPP90" s="2055"/>
      <c r="MPQ90" s="2055"/>
      <c r="MPR90" s="2055"/>
      <c r="MPS90" s="2055"/>
      <c r="MPT90" s="2055"/>
      <c r="MPU90" s="2055"/>
      <c r="MPV90" s="2055"/>
      <c r="MPW90" s="2055"/>
      <c r="MPX90" s="2055"/>
      <c r="MPY90" s="2055"/>
      <c r="MPZ90" s="2055"/>
      <c r="MQA90" s="2055"/>
      <c r="MQB90" s="2055"/>
      <c r="MQC90" s="2055"/>
      <c r="MQD90" s="2055"/>
      <c r="MQE90" s="2055"/>
      <c r="MQF90" s="2055"/>
      <c r="MQG90" s="2055"/>
      <c r="MQH90" s="2055"/>
      <c r="MQI90" s="2055"/>
      <c r="MQJ90" s="2055"/>
      <c r="MQK90" s="2055"/>
      <c r="MQL90" s="2055"/>
      <c r="MQM90" s="2055"/>
      <c r="MQN90" s="2055"/>
      <c r="MQO90" s="2055"/>
      <c r="MQP90" s="2055"/>
      <c r="MQQ90" s="2055"/>
      <c r="MQR90" s="2055"/>
      <c r="MQS90" s="2055"/>
      <c r="MQT90" s="2055"/>
      <c r="MQU90" s="2055"/>
      <c r="MQV90" s="2055"/>
      <c r="MQW90" s="2055"/>
      <c r="MQX90" s="2055"/>
      <c r="MQY90" s="2055"/>
      <c r="MQZ90" s="2055"/>
      <c r="MRA90" s="2055"/>
      <c r="MRB90" s="2055"/>
      <c r="MRC90" s="2055"/>
      <c r="MRD90" s="2055"/>
      <c r="MRE90" s="2055"/>
      <c r="MRF90" s="2055"/>
      <c r="MRG90" s="2055"/>
      <c r="MRH90" s="2055"/>
      <c r="MRI90" s="2055"/>
      <c r="MRJ90" s="2055"/>
      <c r="MRK90" s="2055"/>
      <c r="MRL90" s="2055"/>
      <c r="MRM90" s="2055"/>
      <c r="MRN90" s="2055"/>
      <c r="MRO90" s="2055"/>
      <c r="MRP90" s="2055"/>
      <c r="MRQ90" s="2055"/>
      <c r="MRR90" s="2055"/>
      <c r="MRS90" s="2055"/>
      <c r="MRT90" s="2055"/>
      <c r="MRU90" s="2055"/>
      <c r="MRV90" s="2055"/>
      <c r="MRW90" s="2055"/>
      <c r="MRX90" s="2055"/>
      <c r="MRY90" s="2055"/>
      <c r="MRZ90" s="2055"/>
      <c r="MSA90" s="2055"/>
      <c r="MSB90" s="2055"/>
      <c r="MSC90" s="2055"/>
      <c r="MSD90" s="2055"/>
      <c r="MSE90" s="2055"/>
      <c r="MSF90" s="2055"/>
      <c r="MSG90" s="2055"/>
      <c r="MSH90" s="2055"/>
      <c r="MSI90" s="2055"/>
      <c r="MSJ90" s="2055"/>
      <c r="MSK90" s="2055"/>
      <c r="MSL90" s="2055"/>
      <c r="MSM90" s="2055"/>
      <c r="MSN90" s="2055"/>
      <c r="MSO90" s="2055"/>
      <c r="MSP90" s="2055"/>
      <c r="MSQ90" s="2055"/>
      <c r="MSR90" s="2055"/>
      <c r="MSS90" s="2055"/>
      <c r="MST90" s="2055"/>
      <c r="MSU90" s="2055"/>
      <c r="MSV90" s="2055"/>
      <c r="MSW90" s="2055"/>
      <c r="MSX90" s="2055"/>
      <c r="MSY90" s="2055"/>
      <c r="MSZ90" s="2055"/>
      <c r="MTA90" s="2055"/>
      <c r="MTB90" s="2055"/>
      <c r="MTC90" s="2055"/>
      <c r="MTD90" s="2055"/>
      <c r="MTE90" s="2055"/>
      <c r="MTF90" s="2055"/>
      <c r="MTG90" s="2055"/>
      <c r="MTH90" s="2055"/>
      <c r="MTI90" s="2055"/>
      <c r="MTJ90" s="2055"/>
      <c r="MTK90" s="2055"/>
      <c r="MTL90" s="2055"/>
      <c r="MTM90" s="2055"/>
      <c r="MTN90" s="2055"/>
      <c r="MTO90" s="2055"/>
      <c r="MTP90" s="2055"/>
      <c r="MTQ90" s="2055"/>
      <c r="MTR90" s="2055"/>
      <c r="MTS90" s="2055"/>
      <c r="MTT90" s="2055"/>
      <c r="MTU90" s="2055"/>
      <c r="MTV90" s="2055"/>
      <c r="MTW90" s="2055"/>
      <c r="MTX90" s="2055"/>
      <c r="MTY90" s="2055"/>
      <c r="MTZ90" s="2055"/>
      <c r="MUA90" s="2055"/>
      <c r="MUB90" s="2055"/>
      <c r="MUC90" s="2055"/>
      <c r="MUD90" s="2055"/>
      <c r="MUE90" s="2055"/>
      <c r="MUF90" s="2055"/>
      <c r="MUG90" s="2055"/>
      <c r="MUH90" s="2055"/>
      <c r="MUI90" s="2055"/>
      <c r="MUJ90" s="2055"/>
      <c r="MUK90" s="2055"/>
      <c r="MUL90" s="2055"/>
      <c r="MUM90" s="2055"/>
      <c r="MUN90" s="2055"/>
      <c r="MUO90" s="2055"/>
      <c r="MUP90" s="2055"/>
      <c r="MUQ90" s="2055"/>
      <c r="MUR90" s="2055"/>
      <c r="MUS90" s="2055"/>
      <c r="MUT90" s="2055"/>
      <c r="MUU90" s="2055"/>
      <c r="MUV90" s="2055"/>
      <c r="MUW90" s="2055"/>
      <c r="MUX90" s="2055"/>
      <c r="MUY90" s="2055"/>
      <c r="MUZ90" s="2055"/>
      <c r="MVA90" s="2055"/>
      <c r="MVB90" s="2055"/>
      <c r="MVC90" s="2055"/>
      <c r="MVD90" s="2055"/>
      <c r="MVE90" s="2055"/>
      <c r="MVF90" s="2055"/>
      <c r="MVG90" s="2055"/>
      <c r="MVH90" s="2055"/>
      <c r="MVI90" s="2055"/>
      <c r="MVJ90" s="2055"/>
      <c r="MVK90" s="2055"/>
      <c r="MVL90" s="2055"/>
      <c r="MVM90" s="2055"/>
      <c r="MVN90" s="2055"/>
      <c r="MVO90" s="2055"/>
      <c r="MVP90" s="2055"/>
      <c r="MVQ90" s="2055"/>
      <c r="MVR90" s="2055"/>
      <c r="MVS90" s="2055"/>
      <c r="MVT90" s="2055"/>
      <c r="MVU90" s="2055"/>
      <c r="MVV90" s="2055"/>
      <c r="MVW90" s="2055"/>
      <c r="MVX90" s="2055"/>
      <c r="MVY90" s="2055"/>
      <c r="MVZ90" s="2055"/>
      <c r="MWA90" s="2055"/>
      <c r="MWB90" s="2055"/>
      <c r="MWC90" s="2055"/>
      <c r="MWD90" s="2055"/>
      <c r="MWE90" s="2055"/>
      <c r="MWF90" s="2055"/>
      <c r="MWG90" s="2055"/>
      <c r="MWH90" s="2055"/>
      <c r="MWI90" s="2055"/>
      <c r="MWJ90" s="2055"/>
      <c r="MWK90" s="2055"/>
      <c r="MWL90" s="2055"/>
      <c r="MWM90" s="2055"/>
      <c r="MWN90" s="2055"/>
      <c r="MWO90" s="2055"/>
      <c r="MWP90" s="2055"/>
      <c r="MWQ90" s="2055"/>
      <c r="MWR90" s="2055"/>
      <c r="MWS90" s="2055"/>
      <c r="MWT90" s="2055"/>
      <c r="MWU90" s="2055"/>
      <c r="MWV90" s="2055"/>
      <c r="MWW90" s="2055"/>
      <c r="MWX90" s="2055"/>
      <c r="MWY90" s="2055"/>
      <c r="MWZ90" s="2055"/>
      <c r="MXA90" s="2055"/>
      <c r="MXB90" s="2055"/>
      <c r="MXC90" s="2055"/>
      <c r="MXD90" s="2055"/>
      <c r="MXE90" s="2055"/>
      <c r="MXF90" s="2055"/>
      <c r="MXG90" s="2055"/>
      <c r="MXH90" s="2055"/>
      <c r="MXI90" s="2055"/>
      <c r="MXJ90" s="2055"/>
      <c r="MXK90" s="2055"/>
      <c r="MXL90" s="2055"/>
      <c r="MXM90" s="2055"/>
      <c r="MXN90" s="2055"/>
      <c r="MXO90" s="2055"/>
      <c r="MXP90" s="2055"/>
      <c r="MXQ90" s="2055"/>
      <c r="MXR90" s="2055"/>
      <c r="MXS90" s="2055"/>
      <c r="MXT90" s="2055"/>
      <c r="MXU90" s="2055"/>
      <c r="MXV90" s="2055"/>
      <c r="MXW90" s="2055"/>
      <c r="MXX90" s="2055"/>
      <c r="MXY90" s="2055"/>
      <c r="MXZ90" s="2055"/>
      <c r="MYA90" s="2055"/>
      <c r="MYB90" s="2055"/>
      <c r="MYC90" s="2055"/>
      <c r="MYD90" s="2055"/>
      <c r="MYE90" s="2055"/>
      <c r="MYF90" s="2055"/>
      <c r="MYG90" s="2055"/>
      <c r="MYH90" s="2055"/>
      <c r="MYI90" s="2055"/>
      <c r="MYJ90" s="2055"/>
      <c r="MYK90" s="2055"/>
      <c r="MYL90" s="2055"/>
      <c r="MYM90" s="2055"/>
      <c r="MYN90" s="2055"/>
      <c r="MYO90" s="2055"/>
      <c r="MYP90" s="2055"/>
      <c r="MYQ90" s="2055"/>
      <c r="MYR90" s="2055"/>
      <c r="MYS90" s="2055"/>
      <c r="MYT90" s="2055"/>
      <c r="MYU90" s="2055"/>
      <c r="MYV90" s="2055"/>
      <c r="MYW90" s="2055"/>
      <c r="MYX90" s="2055"/>
      <c r="MYY90" s="2055"/>
      <c r="MYZ90" s="2055"/>
      <c r="MZA90" s="2055"/>
      <c r="MZB90" s="2055"/>
      <c r="MZC90" s="2055"/>
      <c r="MZD90" s="2055"/>
      <c r="MZE90" s="2055"/>
      <c r="MZF90" s="2055"/>
      <c r="MZG90" s="2055"/>
      <c r="MZH90" s="2055"/>
      <c r="MZI90" s="2055"/>
      <c r="MZJ90" s="2055"/>
      <c r="MZK90" s="2055"/>
      <c r="MZL90" s="2055"/>
      <c r="MZM90" s="2055"/>
      <c r="MZN90" s="2055"/>
      <c r="MZO90" s="2055"/>
      <c r="MZP90" s="2055"/>
      <c r="MZQ90" s="2055"/>
      <c r="MZR90" s="2055"/>
      <c r="MZS90" s="2055"/>
      <c r="MZT90" s="2055"/>
      <c r="MZU90" s="2055"/>
      <c r="MZV90" s="2055"/>
      <c r="MZW90" s="2055"/>
      <c r="MZX90" s="2055"/>
      <c r="MZY90" s="2055"/>
      <c r="MZZ90" s="2055"/>
      <c r="NAA90" s="2055"/>
      <c r="NAB90" s="2055"/>
      <c r="NAC90" s="2055"/>
      <c r="NAD90" s="2055"/>
      <c r="NAE90" s="2055"/>
      <c r="NAF90" s="2055"/>
      <c r="NAG90" s="2055"/>
      <c r="NAH90" s="2055"/>
      <c r="NAI90" s="2055"/>
      <c r="NAJ90" s="2055"/>
      <c r="NAK90" s="2055"/>
      <c r="NAL90" s="2055"/>
      <c r="NAM90" s="2055"/>
      <c r="NAN90" s="2055"/>
      <c r="NAO90" s="2055"/>
      <c r="NAP90" s="2055"/>
      <c r="NAQ90" s="2055"/>
      <c r="NAR90" s="2055"/>
      <c r="NAS90" s="2055"/>
      <c r="NAT90" s="2055"/>
      <c r="NAU90" s="2055"/>
      <c r="NAV90" s="2055"/>
      <c r="NAW90" s="2055"/>
      <c r="NAX90" s="2055"/>
      <c r="NAY90" s="2055"/>
      <c r="NAZ90" s="2055"/>
      <c r="NBA90" s="2055"/>
      <c r="NBB90" s="2055"/>
      <c r="NBC90" s="2055"/>
      <c r="NBD90" s="2055"/>
      <c r="NBE90" s="2055"/>
      <c r="NBF90" s="2055"/>
      <c r="NBG90" s="2055"/>
      <c r="NBH90" s="2055"/>
      <c r="NBI90" s="2055"/>
      <c r="NBJ90" s="2055"/>
      <c r="NBK90" s="2055"/>
      <c r="NBL90" s="2055"/>
      <c r="NBM90" s="2055"/>
      <c r="NBN90" s="2055"/>
      <c r="NBO90" s="2055"/>
      <c r="NBP90" s="2055"/>
      <c r="NBQ90" s="2055"/>
      <c r="NBR90" s="2055"/>
      <c r="NBS90" s="2055"/>
      <c r="NBT90" s="2055"/>
      <c r="NBU90" s="2055"/>
      <c r="NBV90" s="2055"/>
      <c r="NBW90" s="2055"/>
      <c r="NBX90" s="2055"/>
      <c r="NBY90" s="2055"/>
      <c r="NBZ90" s="2055"/>
      <c r="NCA90" s="2055"/>
      <c r="NCB90" s="2055"/>
      <c r="NCC90" s="2055"/>
      <c r="NCD90" s="2055"/>
      <c r="NCE90" s="2055"/>
      <c r="NCF90" s="2055"/>
      <c r="NCG90" s="2055"/>
      <c r="NCH90" s="2055"/>
      <c r="NCI90" s="2055"/>
      <c r="NCJ90" s="2055"/>
      <c r="NCK90" s="2055"/>
      <c r="NCL90" s="2055"/>
      <c r="NCM90" s="2055"/>
      <c r="NCN90" s="2055"/>
      <c r="NCO90" s="2055"/>
      <c r="NCP90" s="2055"/>
      <c r="NCQ90" s="2055"/>
      <c r="NCR90" s="2055"/>
      <c r="NCS90" s="2055"/>
      <c r="NCT90" s="2055"/>
      <c r="NCU90" s="2055"/>
      <c r="NCV90" s="2055"/>
      <c r="NCW90" s="2055"/>
      <c r="NCX90" s="2055"/>
      <c r="NCY90" s="2055"/>
      <c r="NCZ90" s="2055"/>
      <c r="NDA90" s="2055"/>
      <c r="NDB90" s="2055"/>
      <c r="NDC90" s="2055"/>
      <c r="NDD90" s="2055"/>
      <c r="NDE90" s="2055"/>
      <c r="NDF90" s="2055"/>
      <c r="NDG90" s="2055"/>
      <c r="NDH90" s="2055"/>
      <c r="NDI90" s="2055"/>
      <c r="NDJ90" s="2055"/>
      <c r="NDK90" s="2055"/>
      <c r="NDL90" s="2055"/>
      <c r="NDM90" s="2055"/>
      <c r="NDN90" s="2055"/>
      <c r="NDO90" s="2055"/>
      <c r="NDP90" s="2055"/>
      <c r="NDQ90" s="2055"/>
      <c r="NDR90" s="2055"/>
      <c r="NDS90" s="2055"/>
      <c r="NDT90" s="2055"/>
      <c r="NDU90" s="2055"/>
      <c r="NDV90" s="2055"/>
      <c r="NDW90" s="2055"/>
      <c r="NDX90" s="2055"/>
      <c r="NDY90" s="2055"/>
      <c r="NDZ90" s="2055"/>
      <c r="NEA90" s="2055"/>
      <c r="NEB90" s="2055"/>
      <c r="NEC90" s="2055"/>
      <c r="NED90" s="2055"/>
      <c r="NEE90" s="2055"/>
      <c r="NEF90" s="2055"/>
      <c r="NEG90" s="2055"/>
      <c r="NEH90" s="2055"/>
      <c r="NEI90" s="2055"/>
      <c r="NEJ90" s="2055"/>
      <c r="NEK90" s="2055"/>
      <c r="NEL90" s="2055"/>
      <c r="NEM90" s="2055"/>
      <c r="NEN90" s="2055"/>
      <c r="NEO90" s="2055"/>
      <c r="NEP90" s="2055"/>
      <c r="NEQ90" s="2055"/>
      <c r="NER90" s="2055"/>
      <c r="NES90" s="2055"/>
      <c r="NET90" s="2055"/>
      <c r="NEU90" s="2055"/>
      <c r="NEV90" s="2055"/>
      <c r="NEW90" s="2055"/>
      <c r="NEX90" s="2055"/>
      <c r="NEY90" s="2055"/>
      <c r="NEZ90" s="2055"/>
      <c r="NFA90" s="2055"/>
      <c r="NFB90" s="2055"/>
      <c r="NFC90" s="2055"/>
      <c r="NFD90" s="2055"/>
      <c r="NFE90" s="2055"/>
      <c r="NFF90" s="2055"/>
      <c r="NFG90" s="2055"/>
      <c r="NFH90" s="2055"/>
      <c r="NFI90" s="2055"/>
      <c r="NFJ90" s="2055"/>
      <c r="NFK90" s="2055"/>
      <c r="NFL90" s="2055"/>
      <c r="NFM90" s="2055"/>
      <c r="NFN90" s="2055"/>
      <c r="NFO90" s="2055"/>
      <c r="NFP90" s="2055"/>
      <c r="NFQ90" s="2055"/>
      <c r="NFR90" s="2055"/>
      <c r="NFS90" s="2055"/>
      <c r="NFT90" s="2055"/>
      <c r="NFU90" s="2055"/>
      <c r="NFV90" s="2055"/>
      <c r="NFW90" s="2055"/>
      <c r="NFX90" s="2055"/>
      <c r="NFY90" s="2055"/>
      <c r="NFZ90" s="2055"/>
      <c r="NGA90" s="2055"/>
      <c r="NGB90" s="2055"/>
      <c r="NGC90" s="2055"/>
      <c r="NGD90" s="2055"/>
      <c r="NGE90" s="2055"/>
      <c r="NGF90" s="2055"/>
      <c r="NGG90" s="2055"/>
      <c r="NGH90" s="2055"/>
      <c r="NGI90" s="2055"/>
      <c r="NGJ90" s="2055"/>
      <c r="NGK90" s="2055"/>
      <c r="NGL90" s="2055"/>
      <c r="NGM90" s="2055"/>
      <c r="NGN90" s="2055"/>
      <c r="NGO90" s="2055"/>
      <c r="NGP90" s="2055"/>
      <c r="NGQ90" s="2055"/>
      <c r="NGR90" s="2055"/>
      <c r="NGS90" s="2055"/>
      <c r="NGT90" s="2055"/>
      <c r="NGU90" s="2055"/>
      <c r="NGV90" s="2055"/>
      <c r="NGW90" s="2055"/>
      <c r="NGX90" s="2055"/>
      <c r="NGY90" s="2055"/>
      <c r="NGZ90" s="2055"/>
      <c r="NHA90" s="2055"/>
      <c r="NHB90" s="2055"/>
      <c r="NHC90" s="2055"/>
      <c r="NHD90" s="2055"/>
      <c r="NHE90" s="2055"/>
      <c r="NHF90" s="2055"/>
      <c r="NHG90" s="2055"/>
      <c r="NHH90" s="2055"/>
      <c r="NHI90" s="2055"/>
      <c r="NHJ90" s="2055"/>
      <c r="NHK90" s="2055"/>
      <c r="NHL90" s="2055"/>
      <c r="NHM90" s="2055"/>
      <c r="NHN90" s="2055"/>
      <c r="NHO90" s="2055"/>
      <c r="NHP90" s="2055"/>
      <c r="NHQ90" s="2055"/>
      <c r="NHR90" s="2055"/>
      <c r="NHS90" s="2055"/>
      <c r="NHT90" s="2055"/>
      <c r="NHU90" s="2055"/>
      <c r="NHV90" s="2055"/>
      <c r="NHW90" s="2055"/>
      <c r="NHX90" s="2055"/>
      <c r="NHY90" s="2055"/>
      <c r="NHZ90" s="2055"/>
      <c r="NIA90" s="2055"/>
      <c r="NIB90" s="2055"/>
      <c r="NIC90" s="2055"/>
      <c r="NID90" s="2055"/>
      <c r="NIE90" s="2055"/>
      <c r="NIF90" s="2055"/>
      <c r="NIG90" s="2055"/>
      <c r="NIH90" s="2055"/>
      <c r="NII90" s="2055"/>
      <c r="NIJ90" s="2055"/>
      <c r="NIK90" s="2055"/>
      <c r="NIL90" s="2055"/>
      <c r="NIM90" s="2055"/>
      <c r="NIN90" s="2055"/>
      <c r="NIO90" s="2055"/>
      <c r="NIP90" s="2055"/>
      <c r="NIQ90" s="2055"/>
      <c r="NIR90" s="2055"/>
      <c r="NIS90" s="2055"/>
      <c r="NIT90" s="2055"/>
      <c r="NIU90" s="2055"/>
      <c r="NIV90" s="2055"/>
      <c r="NIW90" s="2055"/>
      <c r="NIX90" s="2055"/>
      <c r="NIY90" s="2055"/>
      <c r="NIZ90" s="2055"/>
      <c r="NJA90" s="2055"/>
      <c r="NJB90" s="2055"/>
      <c r="NJC90" s="2055"/>
      <c r="NJD90" s="2055"/>
      <c r="NJE90" s="2055"/>
      <c r="NJF90" s="2055"/>
      <c r="NJG90" s="2055"/>
      <c r="NJH90" s="2055"/>
      <c r="NJI90" s="2055"/>
      <c r="NJJ90" s="2055"/>
      <c r="NJK90" s="2055"/>
      <c r="NJL90" s="2055"/>
      <c r="NJM90" s="2055"/>
      <c r="NJN90" s="2055"/>
      <c r="NJO90" s="2055"/>
      <c r="NJP90" s="2055"/>
      <c r="NJQ90" s="2055"/>
      <c r="NJR90" s="2055"/>
      <c r="NJS90" s="2055"/>
      <c r="NJT90" s="2055"/>
      <c r="NJU90" s="2055"/>
      <c r="NJV90" s="2055"/>
      <c r="NJW90" s="2055"/>
      <c r="NJX90" s="2055"/>
      <c r="NJY90" s="2055"/>
      <c r="NJZ90" s="2055"/>
      <c r="NKA90" s="2055"/>
      <c r="NKB90" s="2055"/>
      <c r="NKC90" s="2055"/>
      <c r="NKD90" s="2055"/>
      <c r="NKE90" s="2055"/>
      <c r="NKF90" s="2055"/>
      <c r="NKG90" s="2055"/>
      <c r="NKH90" s="2055"/>
      <c r="NKI90" s="2055"/>
      <c r="NKJ90" s="2055"/>
      <c r="NKK90" s="2055"/>
      <c r="NKL90" s="2055"/>
      <c r="NKM90" s="2055"/>
      <c r="NKN90" s="2055"/>
      <c r="NKO90" s="2055"/>
      <c r="NKP90" s="2055"/>
      <c r="NKQ90" s="2055"/>
      <c r="NKR90" s="2055"/>
      <c r="NKS90" s="2055"/>
      <c r="NKT90" s="2055"/>
      <c r="NKU90" s="2055"/>
      <c r="NKV90" s="2055"/>
      <c r="NKW90" s="2055"/>
      <c r="NKX90" s="2055"/>
      <c r="NKY90" s="2055"/>
      <c r="NKZ90" s="2055"/>
      <c r="NLA90" s="2055"/>
      <c r="NLB90" s="2055"/>
      <c r="NLC90" s="2055"/>
      <c r="NLD90" s="2055"/>
      <c r="NLE90" s="2055"/>
      <c r="NLF90" s="2055"/>
      <c r="NLG90" s="2055"/>
      <c r="NLH90" s="2055"/>
      <c r="NLI90" s="2055"/>
      <c r="NLJ90" s="2055"/>
      <c r="NLK90" s="2055"/>
      <c r="NLL90" s="2055"/>
      <c r="NLM90" s="2055"/>
      <c r="NLN90" s="2055"/>
      <c r="NLO90" s="2055"/>
      <c r="NLP90" s="2055"/>
      <c r="NLQ90" s="2055"/>
      <c r="NLR90" s="2055"/>
      <c r="NLS90" s="2055"/>
      <c r="NLT90" s="2055"/>
      <c r="NLU90" s="2055"/>
      <c r="NLV90" s="2055"/>
      <c r="NLW90" s="2055"/>
      <c r="NLX90" s="2055"/>
      <c r="NLY90" s="2055"/>
      <c r="NLZ90" s="2055"/>
      <c r="NMA90" s="2055"/>
      <c r="NMB90" s="2055"/>
      <c r="NMC90" s="2055"/>
      <c r="NMD90" s="2055"/>
      <c r="NME90" s="2055"/>
      <c r="NMF90" s="2055"/>
      <c r="NMG90" s="2055"/>
      <c r="NMH90" s="2055"/>
      <c r="NMI90" s="2055"/>
      <c r="NMJ90" s="2055"/>
      <c r="NMK90" s="2055"/>
      <c r="NML90" s="2055"/>
      <c r="NMM90" s="2055"/>
      <c r="NMN90" s="2055"/>
      <c r="NMO90" s="2055"/>
      <c r="NMP90" s="2055"/>
      <c r="NMQ90" s="2055"/>
      <c r="NMR90" s="2055"/>
      <c r="NMS90" s="2055"/>
      <c r="NMT90" s="2055"/>
      <c r="NMU90" s="2055"/>
      <c r="NMV90" s="2055"/>
      <c r="NMW90" s="2055"/>
      <c r="NMX90" s="2055"/>
      <c r="NMY90" s="2055"/>
      <c r="NMZ90" s="2055"/>
      <c r="NNA90" s="2055"/>
      <c r="NNB90" s="2055"/>
      <c r="NNC90" s="2055"/>
      <c r="NND90" s="2055"/>
      <c r="NNE90" s="2055"/>
      <c r="NNF90" s="2055"/>
      <c r="NNG90" s="2055"/>
      <c r="NNH90" s="2055"/>
      <c r="NNI90" s="2055"/>
      <c r="NNJ90" s="2055"/>
      <c r="NNK90" s="2055"/>
      <c r="NNL90" s="2055"/>
      <c r="NNM90" s="2055"/>
      <c r="NNN90" s="2055"/>
      <c r="NNO90" s="2055"/>
      <c r="NNP90" s="2055"/>
      <c r="NNQ90" s="2055"/>
      <c r="NNR90" s="2055"/>
      <c r="NNS90" s="2055"/>
      <c r="NNT90" s="2055"/>
      <c r="NNU90" s="2055"/>
      <c r="NNV90" s="2055"/>
      <c r="NNW90" s="2055"/>
      <c r="NNX90" s="2055"/>
      <c r="NNY90" s="2055"/>
      <c r="NNZ90" s="2055"/>
      <c r="NOA90" s="2055"/>
      <c r="NOB90" s="2055"/>
      <c r="NOC90" s="2055"/>
      <c r="NOD90" s="2055"/>
      <c r="NOE90" s="2055"/>
      <c r="NOF90" s="2055"/>
      <c r="NOG90" s="2055"/>
      <c r="NOH90" s="2055"/>
      <c r="NOI90" s="2055"/>
      <c r="NOJ90" s="2055"/>
      <c r="NOK90" s="2055"/>
      <c r="NOL90" s="2055"/>
      <c r="NOM90" s="2055"/>
      <c r="NON90" s="2055"/>
      <c r="NOO90" s="2055"/>
      <c r="NOP90" s="2055"/>
      <c r="NOQ90" s="2055"/>
      <c r="NOR90" s="2055"/>
      <c r="NOS90" s="2055"/>
      <c r="NOT90" s="2055"/>
      <c r="NOU90" s="2055"/>
      <c r="NOV90" s="2055"/>
      <c r="NOW90" s="2055"/>
      <c r="NOX90" s="2055"/>
      <c r="NOY90" s="2055"/>
      <c r="NOZ90" s="2055"/>
      <c r="NPA90" s="2055"/>
      <c r="NPB90" s="2055"/>
      <c r="NPC90" s="2055"/>
      <c r="NPD90" s="2055"/>
      <c r="NPE90" s="2055"/>
      <c r="NPF90" s="2055"/>
      <c r="NPG90" s="2055"/>
      <c r="NPH90" s="2055"/>
      <c r="NPI90" s="2055"/>
      <c r="NPJ90" s="2055"/>
      <c r="NPK90" s="2055"/>
      <c r="NPL90" s="2055"/>
      <c r="NPM90" s="2055"/>
      <c r="NPN90" s="2055"/>
      <c r="NPO90" s="2055"/>
      <c r="NPP90" s="2055"/>
      <c r="NPQ90" s="2055"/>
      <c r="NPR90" s="2055"/>
      <c r="NPS90" s="2055"/>
      <c r="NPT90" s="2055"/>
      <c r="NPU90" s="2055"/>
      <c r="NPV90" s="2055"/>
      <c r="NPW90" s="2055"/>
      <c r="NPX90" s="2055"/>
      <c r="NPY90" s="2055"/>
      <c r="NPZ90" s="2055"/>
      <c r="NQA90" s="2055"/>
      <c r="NQB90" s="2055"/>
      <c r="NQC90" s="2055"/>
      <c r="NQD90" s="2055"/>
      <c r="NQE90" s="2055"/>
      <c r="NQF90" s="2055"/>
      <c r="NQG90" s="2055"/>
      <c r="NQH90" s="2055"/>
      <c r="NQI90" s="2055"/>
      <c r="NQJ90" s="2055"/>
      <c r="NQK90" s="2055"/>
      <c r="NQL90" s="2055"/>
      <c r="NQM90" s="2055"/>
      <c r="NQN90" s="2055"/>
      <c r="NQO90" s="2055"/>
      <c r="NQP90" s="2055"/>
      <c r="NQQ90" s="2055"/>
      <c r="NQR90" s="2055"/>
      <c r="NQS90" s="2055"/>
      <c r="NQT90" s="2055"/>
      <c r="NQU90" s="2055"/>
      <c r="NQV90" s="2055"/>
      <c r="NQW90" s="2055"/>
      <c r="NQX90" s="2055"/>
      <c r="NQY90" s="2055"/>
      <c r="NQZ90" s="2055"/>
      <c r="NRA90" s="2055"/>
      <c r="NRB90" s="2055"/>
      <c r="NRC90" s="2055"/>
      <c r="NRD90" s="2055"/>
      <c r="NRE90" s="2055"/>
      <c r="NRF90" s="2055"/>
      <c r="NRG90" s="2055"/>
      <c r="NRH90" s="2055"/>
      <c r="NRI90" s="2055"/>
      <c r="NRJ90" s="2055"/>
      <c r="NRK90" s="2055"/>
      <c r="NRL90" s="2055"/>
      <c r="NRM90" s="2055"/>
      <c r="NRN90" s="2055"/>
      <c r="NRO90" s="2055"/>
      <c r="NRP90" s="2055"/>
      <c r="NRQ90" s="2055"/>
      <c r="NRR90" s="2055"/>
      <c r="NRS90" s="2055"/>
      <c r="NRT90" s="2055"/>
      <c r="NRU90" s="2055"/>
      <c r="NRV90" s="2055"/>
      <c r="NRW90" s="2055"/>
      <c r="NRX90" s="2055"/>
      <c r="NRY90" s="2055"/>
      <c r="NRZ90" s="2055"/>
      <c r="NSA90" s="2055"/>
      <c r="NSB90" s="2055"/>
      <c r="NSC90" s="2055"/>
      <c r="NSD90" s="2055"/>
      <c r="NSE90" s="2055"/>
      <c r="NSF90" s="2055"/>
      <c r="NSG90" s="2055"/>
      <c r="NSH90" s="2055"/>
      <c r="NSI90" s="2055"/>
      <c r="NSJ90" s="2055"/>
      <c r="NSK90" s="2055"/>
      <c r="NSL90" s="2055"/>
      <c r="NSM90" s="2055"/>
      <c r="NSN90" s="2055"/>
      <c r="NSO90" s="2055"/>
      <c r="NSP90" s="2055"/>
      <c r="NSQ90" s="2055"/>
      <c r="NSR90" s="2055"/>
      <c r="NSS90" s="2055"/>
      <c r="NST90" s="2055"/>
      <c r="NSU90" s="2055"/>
      <c r="NSV90" s="2055"/>
      <c r="NSW90" s="2055"/>
      <c r="NSX90" s="2055"/>
      <c r="NSY90" s="2055"/>
      <c r="NSZ90" s="2055"/>
      <c r="NTA90" s="2055"/>
      <c r="NTB90" s="2055"/>
      <c r="NTC90" s="2055"/>
      <c r="NTD90" s="2055"/>
      <c r="NTE90" s="2055"/>
      <c r="NTF90" s="2055"/>
      <c r="NTG90" s="2055"/>
      <c r="NTH90" s="2055"/>
      <c r="NTI90" s="2055"/>
      <c r="NTJ90" s="2055"/>
      <c r="NTK90" s="2055"/>
      <c r="NTL90" s="2055"/>
      <c r="NTM90" s="2055"/>
      <c r="NTN90" s="2055"/>
      <c r="NTO90" s="2055"/>
      <c r="NTP90" s="2055"/>
      <c r="NTQ90" s="2055"/>
      <c r="NTR90" s="2055"/>
      <c r="NTS90" s="2055"/>
      <c r="NTT90" s="2055"/>
      <c r="NTU90" s="2055"/>
      <c r="NTV90" s="2055"/>
      <c r="NTW90" s="2055"/>
      <c r="NTX90" s="2055"/>
      <c r="NTY90" s="2055"/>
      <c r="NTZ90" s="2055"/>
      <c r="NUA90" s="2055"/>
      <c r="NUB90" s="2055"/>
      <c r="NUC90" s="2055"/>
      <c r="NUD90" s="2055"/>
      <c r="NUE90" s="2055"/>
      <c r="NUF90" s="2055"/>
      <c r="NUG90" s="2055"/>
      <c r="NUH90" s="2055"/>
      <c r="NUI90" s="2055"/>
      <c r="NUJ90" s="2055"/>
      <c r="NUK90" s="2055"/>
      <c r="NUL90" s="2055"/>
      <c r="NUM90" s="2055"/>
      <c r="NUN90" s="2055"/>
      <c r="NUO90" s="2055"/>
      <c r="NUP90" s="2055"/>
      <c r="NUQ90" s="2055"/>
      <c r="NUR90" s="2055"/>
      <c r="NUS90" s="2055"/>
      <c r="NUT90" s="2055"/>
      <c r="NUU90" s="2055"/>
      <c r="NUV90" s="2055"/>
      <c r="NUW90" s="2055"/>
      <c r="NUX90" s="2055"/>
      <c r="NUY90" s="2055"/>
      <c r="NUZ90" s="2055"/>
      <c r="NVA90" s="2055"/>
      <c r="NVB90" s="2055"/>
      <c r="NVC90" s="2055"/>
      <c r="NVD90" s="2055"/>
      <c r="NVE90" s="2055"/>
      <c r="NVF90" s="2055"/>
      <c r="NVG90" s="2055"/>
      <c r="NVH90" s="2055"/>
      <c r="NVI90" s="2055"/>
      <c r="NVJ90" s="2055"/>
      <c r="NVK90" s="2055"/>
      <c r="NVL90" s="2055"/>
      <c r="NVM90" s="2055"/>
      <c r="NVN90" s="2055"/>
      <c r="NVO90" s="2055"/>
      <c r="NVP90" s="2055"/>
      <c r="NVQ90" s="2055"/>
      <c r="NVR90" s="2055"/>
      <c r="NVS90" s="2055"/>
      <c r="NVT90" s="2055"/>
      <c r="NVU90" s="2055"/>
      <c r="NVV90" s="2055"/>
      <c r="NVW90" s="2055"/>
      <c r="NVX90" s="2055"/>
      <c r="NVY90" s="2055"/>
      <c r="NVZ90" s="2055"/>
      <c r="NWA90" s="2055"/>
      <c r="NWB90" s="2055"/>
      <c r="NWC90" s="2055"/>
      <c r="NWD90" s="2055"/>
      <c r="NWE90" s="2055"/>
      <c r="NWF90" s="2055"/>
      <c r="NWG90" s="2055"/>
      <c r="NWH90" s="2055"/>
      <c r="NWI90" s="2055"/>
      <c r="NWJ90" s="2055"/>
      <c r="NWK90" s="2055"/>
      <c r="NWL90" s="2055"/>
      <c r="NWM90" s="2055"/>
      <c r="NWN90" s="2055"/>
      <c r="NWO90" s="2055"/>
      <c r="NWP90" s="2055"/>
      <c r="NWQ90" s="2055"/>
      <c r="NWR90" s="2055"/>
      <c r="NWS90" s="2055"/>
      <c r="NWT90" s="2055"/>
      <c r="NWU90" s="2055"/>
      <c r="NWV90" s="2055"/>
      <c r="NWW90" s="2055"/>
      <c r="NWX90" s="2055"/>
      <c r="NWY90" s="2055"/>
      <c r="NWZ90" s="2055"/>
      <c r="NXA90" s="2055"/>
      <c r="NXB90" s="2055"/>
      <c r="NXC90" s="2055"/>
      <c r="NXD90" s="2055"/>
      <c r="NXE90" s="2055"/>
      <c r="NXF90" s="2055"/>
      <c r="NXG90" s="2055"/>
      <c r="NXH90" s="2055"/>
      <c r="NXI90" s="2055"/>
      <c r="NXJ90" s="2055"/>
      <c r="NXK90" s="2055"/>
      <c r="NXL90" s="2055"/>
      <c r="NXM90" s="2055"/>
      <c r="NXN90" s="2055"/>
      <c r="NXO90" s="2055"/>
      <c r="NXP90" s="2055"/>
      <c r="NXQ90" s="2055"/>
      <c r="NXR90" s="2055"/>
      <c r="NXS90" s="2055"/>
      <c r="NXT90" s="2055"/>
      <c r="NXU90" s="2055"/>
      <c r="NXV90" s="2055"/>
      <c r="NXW90" s="2055"/>
      <c r="NXX90" s="2055"/>
      <c r="NXY90" s="2055"/>
      <c r="NXZ90" s="2055"/>
      <c r="NYA90" s="2055"/>
      <c r="NYB90" s="2055"/>
      <c r="NYC90" s="2055"/>
      <c r="NYD90" s="2055"/>
      <c r="NYE90" s="2055"/>
      <c r="NYF90" s="2055"/>
      <c r="NYG90" s="2055"/>
      <c r="NYH90" s="2055"/>
      <c r="NYI90" s="2055"/>
      <c r="NYJ90" s="2055"/>
      <c r="NYK90" s="2055"/>
      <c r="NYL90" s="2055"/>
      <c r="NYM90" s="2055"/>
      <c r="NYN90" s="2055"/>
      <c r="NYO90" s="2055"/>
      <c r="NYP90" s="2055"/>
      <c r="NYQ90" s="2055"/>
      <c r="NYR90" s="2055"/>
      <c r="NYS90" s="2055"/>
      <c r="NYT90" s="2055"/>
      <c r="NYU90" s="2055"/>
      <c r="NYV90" s="2055"/>
      <c r="NYW90" s="2055"/>
      <c r="NYX90" s="2055"/>
      <c r="NYY90" s="2055"/>
      <c r="NYZ90" s="2055"/>
      <c r="NZA90" s="2055"/>
      <c r="NZB90" s="2055"/>
      <c r="NZC90" s="2055"/>
      <c r="NZD90" s="2055"/>
      <c r="NZE90" s="2055"/>
      <c r="NZF90" s="2055"/>
      <c r="NZG90" s="2055"/>
      <c r="NZH90" s="2055"/>
      <c r="NZI90" s="2055"/>
      <c r="NZJ90" s="2055"/>
      <c r="NZK90" s="2055"/>
      <c r="NZL90" s="2055"/>
      <c r="NZM90" s="2055"/>
      <c r="NZN90" s="2055"/>
      <c r="NZO90" s="2055"/>
      <c r="NZP90" s="2055"/>
      <c r="NZQ90" s="2055"/>
      <c r="NZR90" s="2055"/>
      <c r="NZS90" s="2055"/>
      <c r="NZT90" s="2055"/>
      <c r="NZU90" s="2055"/>
      <c r="NZV90" s="2055"/>
      <c r="NZW90" s="2055"/>
      <c r="NZX90" s="2055"/>
      <c r="NZY90" s="2055"/>
      <c r="NZZ90" s="2055"/>
      <c r="OAA90" s="2055"/>
      <c r="OAB90" s="2055"/>
      <c r="OAC90" s="2055"/>
      <c r="OAD90" s="2055"/>
      <c r="OAE90" s="2055"/>
      <c r="OAF90" s="2055"/>
      <c r="OAG90" s="2055"/>
      <c r="OAH90" s="2055"/>
      <c r="OAI90" s="2055"/>
      <c r="OAJ90" s="2055"/>
      <c r="OAK90" s="2055"/>
      <c r="OAL90" s="2055"/>
      <c r="OAM90" s="2055"/>
      <c r="OAN90" s="2055"/>
      <c r="OAO90" s="2055"/>
      <c r="OAP90" s="2055"/>
      <c r="OAQ90" s="2055"/>
      <c r="OAR90" s="2055"/>
      <c r="OAS90" s="2055"/>
      <c r="OAT90" s="2055"/>
      <c r="OAU90" s="2055"/>
      <c r="OAV90" s="2055"/>
      <c r="OAW90" s="2055"/>
      <c r="OAX90" s="2055"/>
      <c r="OAY90" s="2055"/>
      <c r="OAZ90" s="2055"/>
      <c r="OBA90" s="2055"/>
      <c r="OBB90" s="2055"/>
      <c r="OBC90" s="2055"/>
      <c r="OBD90" s="2055"/>
      <c r="OBE90" s="2055"/>
      <c r="OBF90" s="2055"/>
      <c r="OBG90" s="2055"/>
      <c r="OBH90" s="2055"/>
      <c r="OBI90" s="2055"/>
      <c r="OBJ90" s="2055"/>
      <c r="OBK90" s="2055"/>
      <c r="OBL90" s="2055"/>
      <c r="OBM90" s="2055"/>
      <c r="OBN90" s="2055"/>
      <c r="OBO90" s="2055"/>
      <c r="OBP90" s="2055"/>
      <c r="OBQ90" s="2055"/>
      <c r="OBR90" s="2055"/>
      <c r="OBS90" s="2055"/>
      <c r="OBT90" s="2055"/>
      <c r="OBU90" s="2055"/>
      <c r="OBV90" s="2055"/>
      <c r="OBW90" s="2055"/>
      <c r="OBX90" s="2055"/>
      <c r="OBY90" s="2055"/>
      <c r="OBZ90" s="2055"/>
      <c r="OCA90" s="2055"/>
      <c r="OCB90" s="2055"/>
      <c r="OCC90" s="2055"/>
      <c r="OCD90" s="2055"/>
      <c r="OCE90" s="2055"/>
      <c r="OCF90" s="2055"/>
      <c r="OCG90" s="2055"/>
      <c r="OCH90" s="2055"/>
      <c r="OCI90" s="2055"/>
      <c r="OCJ90" s="2055"/>
      <c r="OCK90" s="2055"/>
      <c r="OCL90" s="2055"/>
      <c r="OCM90" s="2055"/>
      <c r="OCN90" s="2055"/>
      <c r="OCO90" s="2055"/>
      <c r="OCP90" s="2055"/>
      <c r="OCQ90" s="2055"/>
      <c r="OCR90" s="2055"/>
      <c r="OCS90" s="2055"/>
      <c r="OCT90" s="2055"/>
      <c r="OCU90" s="2055"/>
      <c r="OCV90" s="2055"/>
      <c r="OCW90" s="2055"/>
      <c r="OCX90" s="2055"/>
      <c r="OCY90" s="2055"/>
      <c r="OCZ90" s="2055"/>
      <c r="ODA90" s="2055"/>
      <c r="ODB90" s="2055"/>
      <c r="ODC90" s="2055"/>
      <c r="ODD90" s="2055"/>
      <c r="ODE90" s="2055"/>
      <c r="ODF90" s="2055"/>
      <c r="ODG90" s="2055"/>
      <c r="ODH90" s="2055"/>
      <c r="ODI90" s="2055"/>
      <c r="ODJ90" s="2055"/>
      <c r="ODK90" s="2055"/>
      <c r="ODL90" s="2055"/>
      <c r="ODM90" s="2055"/>
      <c r="ODN90" s="2055"/>
      <c r="ODO90" s="2055"/>
      <c r="ODP90" s="2055"/>
      <c r="ODQ90" s="2055"/>
      <c r="ODR90" s="2055"/>
      <c r="ODS90" s="2055"/>
      <c r="ODT90" s="2055"/>
      <c r="ODU90" s="2055"/>
      <c r="ODV90" s="2055"/>
      <c r="ODW90" s="2055"/>
      <c r="ODX90" s="2055"/>
      <c r="ODY90" s="2055"/>
      <c r="ODZ90" s="2055"/>
      <c r="OEA90" s="2055"/>
      <c r="OEB90" s="2055"/>
      <c r="OEC90" s="2055"/>
      <c r="OED90" s="2055"/>
      <c r="OEE90" s="2055"/>
      <c r="OEF90" s="2055"/>
      <c r="OEG90" s="2055"/>
      <c r="OEH90" s="2055"/>
      <c r="OEI90" s="2055"/>
      <c r="OEJ90" s="2055"/>
      <c r="OEK90" s="2055"/>
      <c r="OEL90" s="2055"/>
      <c r="OEM90" s="2055"/>
      <c r="OEN90" s="2055"/>
      <c r="OEO90" s="2055"/>
      <c r="OEP90" s="2055"/>
      <c r="OEQ90" s="2055"/>
      <c r="OER90" s="2055"/>
      <c r="OES90" s="2055"/>
      <c r="OET90" s="2055"/>
      <c r="OEU90" s="2055"/>
      <c r="OEV90" s="2055"/>
      <c r="OEW90" s="2055"/>
      <c r="OEX90" s="2055"/>
      <c r="OEY90" s="2055"/>
      <c r="OEZ90" s="2055"/>
      <c r="OFA90" s="2055"/>
      <c r="OFB90" s="2055"/>
      <c r="OFC90" s="2055"/>
      <c r="OFD90" s="2055"/>
      <c r="OFE90" s="2055"/>
      <c r="OFF90" s="2055"/>
      <c r="OFG90" s="2055"/>
      <c r="OFH90" s="2055"/>
      <c r="OFI90" s="2055"/>
      <c r="OFJ90" s="2055"/>
      <c r="OFK90" s="2055"/>
      <c r="OFL90" s="2055"/>
      <c r="OFM90" s="2055"/>
      <c r="OFN90" s="2055"/>
      <c r="OFO90" s="2055"/>
      <c r="OFP90" s="2055"/>
      <c r="OFQ90" s="2055"/>
      <c r="OFR90" s="2055"/>
      <c r="OFS90" s="2055"/>
      <c r="OFT90" s="2055"/>
      <c r="OFU90" s="2055"/>
      <c r="OFV90" s="2055"/>
      <c r="OFW90" s="2055"/>
      <c r="OFX90" s="2055"/>
      <c r="OFY90" s="2055"/>
      <c r="OFZ90" s="2055"/>
      <c r="OGA90" s="2055"/>
      <c r="OGB90" s="2055"/>
      <c r="OGC90" s="2055"/>
      <c r="OGD90" s="2055"/>
      <c r="OGE90" s="2055"/>
      <c r="OGF90" s="2055"/>
      <c r="OGG90" s="2055"/>
      <c r="OGH90" s="2055"/>
      <c r="OGI90" s="2055"/>
      <c r="OGJ90" s="2055"/>
      <c r="OGK90" s="2055"/>
      <c r="OGL90" s="2055"/>
      <c r="OGM90" s="2055"/>
      <c r="OGN90" s="2055"/>
      <c r="OGO90" s="2055"/>
      <c r="OGP90" s="2055"/>
      <c r="OGQ90" s="2055"/>
      <c r="OGR90" s="2055"/>
      <c r="OGS90" s="2055"/>
      <c r="OGT90" s="2055"/>
      <c r="OGU90" s="2055"/>
      <c r="OGV90" s="2055"/>
      <c r="OGW90" s="2055"/>
      <c r="OGX90" s="2055"/>
      <c r="OGY90" s="2055"/>
      <c r="OGZ90" s="2055"/>
      <c r="OHA90" s="2055"/>
      <c r="OHB90" s="2055"/>
      <c r="OHC90" s="2055"/>
      <c r="OHD90" s="2055"/>
      <c r="OHE90" s="2055"/>
      <c r="OHF90" s="2055"/>
      <c r="OHG90" s="2055"/>
      <c r="OHH90" s="2055"/>
      <c r="OHI90" s="2055"/>
      <c r="OHJ90" s="2055"/>
      <c r="OHK90" s="2055"/>
      <c r="OHL90" s="2055"/>
      <c r="OHM90" s="2055"/>
      <c r="OHN90" s="2055"/>
      <c r="OHO90" s="2055"/>
      <c r="OHP90" s="2055"/>
      <c r="OHQ90" s="2055"/>
      <c r="OHR90" s="2055"/>
      <c r="OHS90" s="2055"/>
      <c r="OHT90" s="2055"/>
      <c r="OHU90" s="2055"/>
      <c r="OHV90" s="2055"/>
      <c r="OHW90" s="2055"/>
      <c r="OHX90" s="2055"/>
      <c r="OHY90" s="2055"/>
      <c r="OHZ90" s="2055"/>
      <c r="OIA90" s="2055"/>
      <c r="OIB90" s="2055"/>
      <c r="OIC90" s="2055"/>
      <c r="OID90" s="2055"/>
      <c r="OIE90" s="2055"/>
      <c r="OIF90" s="2055"/>
      <c r="OIG90" s="2055"/>
      <c r="OIH90" s="2055"/>
      <c r="OII90" s="2055"/>
      <c r="OIJ90" s="2055"/>
      <c r="OIK90" s="2055"/>
      <c r="OIL90" s="2055"/>
      <c r="OIM90" s="2055"/>
      <c r="OIN90" s="2055"/>
      <c r="OIO90" s="2055"/>
      <c r="OIP90" s="2055"/>
      <c r="OIQ90" s="2055"/>
      <c r="OIR90" s="2055"/>
      <c r="OIS90" s="2055"/>
      <c r="OIT90" s="2055"/>
      <c r="OIU90" s="2055"/>
      <c r="OIV90" s="2055"/>
      <c r="OIW90" s="2055"/>
      <c r="OIX90" s="2055"/>
      <c r="OIY90" s="2055"/>
      <c r="OIZ90" s="2055"/>
      <c r="OJA90" s="2055"/>
      <c r="OJB90" s="2055"/>
      <c r="OJC90" s="2055"/>
      <c r="OJD90" s="2055"/>
      <c r="OJE90" s="2055"/>
      <c r="OJF90" s="2055"/>
      <c r="OJG90" s="2055"/>
      <c r="OJH90" s="2055"/>
      <c r="OJI90" s="2055"/>
      <c r="OJJ90" s="2055"/>
      <c r="OJK90" s="2055"/>
      <c r="OJL90" s="2055"/>
      <c r="OJM90" s="2055"/>
      <c r="OJN90" s="2055"/>
      <c r="OJO90" s="2055"/>
      <c r="OJP90" s="2055"/>
      <c r="OJQ90" s="2055"/>
      <c r="OJR90" s="2055"/>
      <c r="OJS90" s="2055"/>
      <c r="OJT90" s="2055"/>
      <c r="OJU90" s="2055"/>
      <c r="OJV90" s="2055"/>
      <c r="OJW90" s="2055"/>
      <c r="OJX90" s="2055"/>
      <c r="OJY90" s="2055"/>
      <c r="OJZ90" s="2055"/>
      <c r="OKA90" s="2055"/>
      <c r="OKB90" s="2055"/>
      <c r="OKC90" s="2055"/>
      <c r="OKD90" s="2055"/>
      <c r="OKE90" s="2055"/>
      <c r="OKF90" s="2055"/>
      <c r="OKG90" s="2055"/>
      <c r="OKH90" s="2055"/>
      <c r="OKI90" s="2055"/>
      <c r="OKJ90" s="2055"/>
      <c r="OKK90" s="2055"/>
      <c r="OKL90" s="2055"/>
      <c r="OKM90" s="2055"/>
      <c r="OKN90" s="2055"/>
      <c r="OKO90" s="2055"/>
      <c r="OKP90" s="2055"/>
      <c r="OKQ90" s="2055"/>
      <c r="OKR90" s="2055"/>
      <c r="OKS90" s="2055"/>
      <c r="OKT90" s="2055"/>
      <c r="OKU90" s="2055"/>
      <c r="OKV90" s="2055"/>
      <c r="OKW90" s="2055"/>
      <c r="OKX90" s="2055"/>
      <c r="OKY90" s="2055"/>
      <c r="OKZ90" s="2055"/>
      <c r="OLA90" s="2055"/>
      <c r="OLB90" s="2055"/>
      <c r="OLC90" s="2055"/>
      <c r="OLD90" s="2055"/>
      <c r="OLE90" s="2055"/>
      <c r="OLF90" s="2055"/>
      <c r="OLG90" s="2055"/>
      <c r="OLH90" s="2055"/>
      <c r="OLI90" s="2055"/>
      <c r="OLJ90" s="2055"/>
      <c r="OLK90" s="2055"/>
      <c r="OLL90" s="2055"/>
      <c r="OLM90" s="2055"/>
      <c r="OLN90" s="2055"/>
      <c r="OLO90" s="2055"/>
      <c r="OLP90" s="2055"/>
      <c r="OLQ90" s="2055"/>
      <c r="OLR90" s="2055"/>
      <c r="OLS90" s="2055"/>
      <c r="OLT90" s="2055"/>
      <c r="OLU90" s="2055"/>
      <c r="OLV90" s="2055"/>
      <c r="OLW90" s="2055"/>
      <c r="OLX90" s="2055"/>
      <c r="OLY90" s="2055"/>
      <c r="OLZ90" s="2055"/>
      <c r="OMA90" s="2055"/>
      <c r="OMB90" s="2055"/>
      <c r="OMC90" s="2055"/>
      <c r="OMD90" s="2055"/>
      <c r="OME90" s="2055"/>
      <c r="OMF90" s="2055"/>
      <c r="OMG90" s="2055"/>
      <c r="OMH90" s="2055"/>
      <c r="OMI90" s="2055"/>
      <c r="OMJ90" s="2055"/>
      <c r="OMK90" s="2055"/>
      <c r="OML90" s="2055"/>
      <c r="OMM90" s="2055"/>
      <c r="OMN90" s="2055"/>
      <c r="OMO90" s="2055"/>
      <c r="OMP90" s="2055"/>
      <c r="OMQ90" s="2055"/>
      <c r="OMR90" s="2055"/>
      <c r="OMS90" s="2055"/>
      <c r="OMT90" s="2055"/>
      <c r="OMU90" s="2055"/>
      <c r="OMV90" s="2055"/>
      <c r="OMW90" s="2055"/>
      <c r="OMX90" s="2055"/>
      <c r="OMY90" s="2055"/>
      <c r="OMZ90" s="2055"/>
      <c r="ONA90" s="2055"/>
      <c r="ONB90" s="2055"/>
      <c r="ONC90" s="2055"/>
      <c r="OND90" s="2055"/>
      <c r="ONE90" s="2055"/>
      <c r="ONF90" s="2055"/>
      <c r="ONG90" s="2055"/>
      <c r="ONH90" s="2055"/>
      <c r="ONI90" s="2055"/>
      <c r="ONJ90" s="2055"/>
      <c r="ONK90" s="2055"/>
      <c r="ONL90" s="2055"/>
      <c r="ONM90" s="2055"/>
      <c r="ONN90" s="2055"/>
      <c r="ONO90" s="2055"/>
      <c r="ONP90" s="2055"/>
      <c r="ONQ90" s="2055"/>
      <c r="ONR90" s="2055"/>
      <c r="ONS90" s="2055"/>
      <c r="ONT90" s="2055"/>
      <c r="ONU90" s="2055"/>
      <c r="ONV90" s="2055"/>
      <c r="ONW90" s="2055"/>
      <c r="ONX90" s="2055"/>
      <c r="ONY90" s="2055"/>
      <c r="ONZ90" s="2055"/>
      <c r="OOA90" s="2055"/>
      <c r="OOB90" s="2055"/>
      <c r="OOC90" s="2055"/>
      <c r="OOD90" s="2055"/>
      <c r="OOE90" s="2055"/>
      <c r="OOF90" s="2055"/>
      <c r="OOG90" s="2055"/>
      <c r="OOH90" s="2055"/>
      <c r="OOI90" s="2055"/>
      <c r="OOJ90" s="2055"/>
      <c r="OOK90" s="2055"/>
      <c r="OOL90" s="2055"/>
      <c r="OOM90" s="2055"/>
      <c r="OON90" s="2055"/>
      <c r="OOO90" s="2055"/>
      <c r="OOP90" s="2055"/>
      <c r="OOQ90" s="2055"/>
      <c r="OOR90" s="2055"/>
      <c r="OOS90" s="2055"/>
      <c r="OOT90" s="2055"/>
      <c r="OOU90" s="2055"/>
      <c r="OOV90" s="2055"/>
      <c r="OOW90" s="2055"/>
      <c r="OOX90" s="2055"/>
      <c r="OOY90" s="2055"/>
      <c r="OOZ90" s="2055"/>
      <c r="OPA90" s="2055"/>
      <c r="OPB90" s="2055"/>
      <c r="OPC90" s="2055"/>
      <c r="OPD90" s="2055"/>
      <c r="OPE90" s="2055"/>
      <c r="OPF90" s="2055"/>
      <c r="OPG90" s="2055"/>
      <c r="OPH90" s="2055"/>
      <c r="OPI90" s="2055"/>
      <c r="OPJ90" s="2055"/>
      <c r="OPK90" s="2055"/>
      <c r="OPL90" s="2055"/>
      <c r="OPM90" s="2055"/>
      <c r="OPN90" s="2055"/>
      <c r="OPO90" s="2055"/>
      <c r="OPP90" s="2055"/>
      <c r="OPQ90" s="2055"/>
      <c r="OPR90" s="2055"/>
      <c r="OPS90" s="2055"/>
      <c r="OPT90" s="2055"/>
      <c r="OPU90" s="2055"/>
      <c r="OPV90" s="2055"/>
      <c r="OPW90" s="2055"/>
      <c r="OPX90" s="2055"/>
      <c r="OPY90" s="2055"/>
      <c r="OPZ90" s="2055"/>
      <c r="OQA90" s="2055"/>
      <c r="OQB90" s="2055"/>
      <c r="OQC90" s="2055"/>
      <c r="OQD90" s="2055"/>
      <c r="OQE90" s="2055"/>
      <c r="OQF90" s="2055"/>
      <c r="OQG90" s="2055"/>
      <c r="OQH90" s="2055"/>
      <c r="OQI90" s="2055"/>
      <c r="OQJ90" s="2055"/>
      <c r="OQK90" s="2055"/>
      <c r="OQL90" s="2055"/>
      <c r="OQM90" s="2055"/>
      <c r="OQN90" s="2055"/>
      <c r="OQO90" s="2055"/>
      <c r="OQP90" s="2055"/>
      <c r="OQQ90" s="2055"/>
      <c r="OQR90" s="2055"/>
      <c r="OQS90" s="2055"/>
      <c r="OQT90" s="2055"/>
      <c r="OQU90" s="2055"/>
      <c r="OQV90" s="2055"/>
      <c r="OQW90" s="2055"/>
      <c r="OQX90" s="2055"/>
      <c r="OQY90" s="2055"/>
      <c r="OQZ90" s="2055"/>
      <c r="ORA90" s="2055"/>
      <c r="ORB90" s="2055"/>
      <c r="ORC90" s="2055"/>
      <c r="ORD90" s="2055"/>
      <c r="ORE90" s="2055"/>
      <c r="ORF90" s="2055"/>
      <c r="ORG90" s="2055"/>
      <c r="ORH90" s="2055"/>
      <c r="ORI90" s="2055"/>
      <c r="ORJ90" s="2055"/>
      <c r="ORK90" s="2055"/>
      <c r="ORL90" s="2055"/>
      <c r="ORM90" s="2055"/>
      <c r="ORN90" s="2055"/>
      <c r="ORO90" s="2055"/>
      <c r="ORP90" s="2055"/>
      <c r="ORQ90" s="2055"/>
      <c r="ORR90" s="2055"/>
      <c r="ORS90" s="2055"/>
      <c r="ORT90" s="2055"/>
      <c r="ORU90" s="2055"/>
      <c r="ORV90" s="2055"/>
      <c r="ORW90" s="2055"/>
      <c r="ORX90" s="2055"/>
      <c r="ORY90" s="2055"/>
      <c r="ORZ90" s="2055"/>
      <c r="OSA90" s="2055"/>
      <c r="OSB90" s="2055"/>
      <c r="OSC90" s="2055"/>
      <c r="OSD90" s="2055"/>
      <c r="OSE90" s="2055"/>
      <c r="OSF90" s="2055"/>
      <c r="OSG90" s="2055"/>
      <c r="OSH90" s="2055"/>
      <c r="OSI90" s="2055"/>
      <c r="OSJ90" s="2055"/>
      <c r="OSK90" s="2055"/>
      <c r="OSL90" s="2055"/>
      <c r="OSM90" s="2055"/>
      <c r="OSN90" s="2055"/>
      <c r="OSO90" s="2055"/>
      <c r="OSP90" s="2055"/>
      <c r="OSQ90" s="2055"/>
      <c r="OSR90" s="2055"/>
      <c r="OSS90" s="2055"/>
      <c r="OST90" s="2055"/>
      <c r="OSU90" s="2055"/>
      <c r="OSV90" s="2055"/>
      <c r="OSW90" s="2055"/>
      <c r="OSX90" s="2055"/>
      <c r="OSY90" s="2055"/>
      <c r="OSZ90" s="2055"/>
      <c r="OTA90" s="2055"/>
      <c r="OTB90" s="2055"/>
      <c r="OTC90" s="2055"/>
      <c r="OTD90" s="2055"/>
      <c r="OTE90" s="2055"/>
      <c r="OTF90" s="2055"/>
      <c r="OTG90" s="2055"/>
      <c r="OTH90" s="2055"/>
      <c r="OTI90" s="2055"/>
      <c r="OTJ90" s="2055"/>
      <c r="OTK90" s="2055"/>
      <c r="OTL90" s="2055"/>
      <c r="OTM90" s="2055"/>
      <c r="OTN90" s="2055"/>
      <c r="OTO90" s="2055"/>
      <c r="OTP90" s="2055"/>
      <c r="OTQ90" s="2055"/>
      <c r="OTR90" s="2055"/>
      <c r="OTS90" s="2055"/>
      <c r="OTT90" s="2055"/>
      <c r="OTU90" s="2055"/>
      <c r="OTV90" s="2055"/>
      <c r="OTW90" s="2055"/>
      <c r="OTX90" s="2055"/>
      <c r="OTY90" s="2055"/>
      <c r="OTZ90" s="2055"/>
      <c r="OUA90" s="2055"/>
      <c r="OUB90" s="2055"/>
      <c r="OUC90" s="2055"/>
      <c r="OUD90" s="2055"/>
      <c r="OUE90" s="2055"/>
      <c r="OUF90" s="2055"/>
      <c r="OUG90" s="2055"/>
      <c r="OUH90" s="2055"/>
      <c r="OUI90" s="2055"/>
      <c r="OUJ90" s="2055"/>
      <c r="OUK90" s="2055"/>
      <c r="OUL90" s="2055"/>
      <c r="OUM90" s="2055"/>
      <c r="OUN90" s="2055"/>
      <c r="OUO90" s="2055"/>
      <c r="OUP90" s="2055"/>
      <c r="OUQ90" s="2055"/>
      <c r="OUR90" s="2055"/>
      <c r="OUS90" s="2055"/>
      <c r="OUT90" s="2055"/>
      <c r="OUU90" s="2055"/>
      <c r="OUV90" s="2055"/>
      <c r="OUW90" s="2055"/>
      <c r="OUX90" s="2055"/>
      <c r="OUY90" s="2055"/>
      <c r="OUZ90" s="2055"/>
      <c r="OVA90" s="2055"/>
      <c r="OVB90" s="2055"/>
      <c r="OVC90" s="2055"/>
      <c r="OVD90" s="2055"/>
      <c r="OVE90" s="2055"/>
      <c r="OVF90" s="2055"/>
      <c r="OVG90" s="2055"/>
      <c r="OVH90" s="2055"/>
      <c r="OVI90" s="2055"/>
      <c r="OVJ90" s="2055"/>
      <c r="OVK90" s="2055"/>
      <c r="OVL90" s="2055"/>
      <c r="OVM90" s="2055"/>
      <c r="OVN90" s="2055"/>
      <c r="OVO90" s="2055"/>
      <c r="OVP90" s="2055"/>
      <c r="OVQ90" s="2055"/>
      <c r="OVR90" s="2055"/>
      <c r="OVS90" s="2055"/>
      <c r="OVT90" s="2055"/>
      <c r="OVU90" s="2055"/>
      <c r="OVV90" s="2055"/>
      <c r="OVW90" s="2055"/>
      <c r="OVX90" s="2055"/>
      <c r="OVY90" s="2055"/>
      <c r="OVZ90" s="2055"/>
      <c r="OWA90" s="2055"/>
      <c r="OWB90" s="2055"/>
      <c r="OWC90" s="2055"/>
      <c r="OWD90" s="2055"/>
      <c r="OWE90" s="2055"/>
      <c r="OWF90" s="2055"/>
      <c r="OWG90" s="2055"/>
      <c r="OWH90" s="2055"/>
      <c r="OWI90" s="2055"/>
      <c r="OWJ90" s="2055"/>
      <c r="OWK90" s="2055"/>
      <c r="OWL90" s="2055"/>
      <c r="OWM90" s="2055"/>
      <c r="OWN90" s="2055"/>
      <c r="OWO90" s="2055"/>
      <c r="OWP90" s="2055"/>
      <c r="OWQ90" s="2055"/>
      <c r="OWR90" s="2055"/>
      <c r="OWS90" s="2055"/>
      <c r="OWT90" s="2055"/>
      <c r="OWU90" s="2055"/>
      <c r="OWV90" s="2055"/>
      <c r="OWW90" s="2055"/>
      <c r="OWX90" s="2055"/>
      <c r="OWY90" s="2055"/>
      <c r="OWZ90" s="2055"/>
      <c r="OXA90" s="2055"/>
      <c r="OXB90" s="2055"/>
      <c r="OXC90" s="2055"/>
      <c r="OXD90" s="2055"/>
      <c r="OXE90" s="2055"/>
      <c r="OXF90" s="2055"/>
      <c r="OXG90" s="2055"/>
      <c r="OXH90" s="2055"/>
      <c r="OXI90" s="2055"/>
      <c r="OXJ90" s="2055"/>
      <c r="OXK90" s="2055"/>
      <c r="OXL90" s="2055"/>
      <c r="OXM90" s="2055"/>
      <c r="OXN90" s="2055"/>
      <c r="OXO90" s="2055"/>
      <c r="OXP90" s="2055"/>
      <c r="OXQ90" s="2055"/>
      <c r="OXR90" s="2055"/>
      <c r="OXS90" s="2055"/>
      <c r="OXT90" s="2055"/>
      <c r="OXU90" s="2055"/>
      <c r="OXV90" s="2055"/>
      <c r="OXW90" s="2055"/>
      <c r="OXX90" s="2055"/>
      <c r="OXY90" s="2055"/>
      <c r="OXZ90" s="2055"/>
      <c r="OYA90" s="2055"/>
      <c r="OYB90" s="2055"/>
      <c r="OYC90" s="2055"/>
      <c r="OYD90" s="2055"/>
      <c r="OYE90" s="2055"/>
      <c r="OYF90" s="2055"/>
      <c r="OYG90" s="2055"/>
      <c r="OYH90" s="2055"/>
      <c r="OYI90" s="2055"/>
      <c r="OYJ90" s="2055"/>
      <c r="OYK90" s="2055"/>
      <c r="OYL90" s="2055"/>
      <c r="OYM90" s="2055"/>
      <c r="OYN90" s="2055"/>
      <c r="OYO90" s="2055"/>
      <c r="OYP90" s="2055"/>
      <c r="OYQ90" s="2055"/>
      <c r="OYR90" s="2055"/>
      <c r="OYS90" s="2055"/>
      <c r="OYT90" s="2055"/>
      <c r="OYU90" s="2055"/>
      <c r="OYV90" s="2055"/>
      <c r="OYW90" s="2055"/>
      <c r="OYX90" s="2055"/>
      <c r="OYY90" s="2055"/>
      <c r="OYZ90" s="2055"/>
      <c r="OZA90" s="2055"/>
      <c r="OZB90" s="2055"/>
      <c r="OZC90" s="2055"/>
      <c r="OZD90" s="2055"/>
      <c r="OZE90" s="2055"/>
      <c r="OZF90" s="2055"/>
      <c r="OZG90" s="2055"/>
      <c r="OZH90" s="2055"/>
      <c r="OZI90" s="2055"/>
      <c r="OZJ90" s="2055"/>
      <c r="OZK90" s="2055"/>
      <c r="OZL90" s="2055"/>
      <c r="OZM90" s="2055"/>
      <c r="OZN90" s="2055"/>
      <c r="OZO90" s="2055"/>
      <c r="OZP90" s="2055"/>
      <c r="OZQ90" s="2055"/>
      <c r="OZR90" s="2055"/>
      <c r="OZS90" s="2055"/>
      <c r="OZT90" s="2055"/>
      <c r="OZU90" s="2055"/>
      <c r="OZV90" s="2055"/>
      <c r="OZW90" s="2055"/>
      <c r="OZX90" s="2055"/>
      <c r="OZY90" s="2055"/>
      <c r="OZZ90" s="2055"/>
      <c r="PAA90" s="2055"/>
      <c r="PAB90" s="2055"/>
      <c r="PAC90" s="2055"/>
      <c r="PAD90" s="2055"/>
      <c r="PAE90" s="2055"/>
      <c r="PAF90" s="2055"/>
      <c r="PAG90" s="2055"/>
      <c r="PAH90" s="2055"/>
      <c r="PAI90" s="2055"/>
      <c r="PAJ90" s="2055"/>
      <c r="PAK90" s="2055"/>
      <c r="PAL90" s="2055"/>
      <c r="PAM90" s="2055"/>
      <c r="PAN90" s="2055"/>
      <c r="PAO90" s="2055"/>
      <c r="PAP90" s="2055"/>
      <c r="PAQ90" s="2055"/>
      <c r="PAR90" s="2055"/>
      <c r="PAS90" s="2055"/>
      <c r="PAT90" s="2055"/>
      <c r="PAU90" s="2055"/>
      <c r="PAV90" s="2055"/>
      <c r="PAW90" s="2055"/>
      <c r="PAX90" s="2055"/>
      <c r="PAY90" s="2055"/>
      <c r="PAZ90" s="2055"/>
      <c r="PBA90" s="2055"/>
      <c r="PBB90" s="2055"/>
      <c r="PBC90" s="2055"/>
      <c r="PBD90" s="2055"/>
      <c r="PBE90" s="2055"/>
      <c r="PBF90" s="2055"/>
      <c r="PBG90" s="2055"/>
      <c r="PBH90" s="2055"/>
      <c r="PBI90" s="2055"/>
      <c r="PBJ90" s="2055"/>
      <c r="PBK90" s="2055"/>
      <c r="PBL90" s="2055"/>
      <c r="PBM90" s="2055"/>
      <c r="PBN90" s="2055"/>
      <c r="PBO90" s="2055"/>
      <c r="PBP90" s="2055"/>
      <c r="PBQ90" s="2055"/>
      <c r="PBR90" s="2055"/>
      <c r="PBS90" s="2055"/>
      <c r="PBT90" s="2055"/>
      <c r="PBU90" s="2055"/>
      <c r="PBV90" s="2055"/>
      <c r="PBW90" s="2055"/>
      <c r="PBX90" s="2055"/>
      <c r="PBY90" s="2055"/>
      <c r="PBZ90" s="2055"/>
      <c r="PCA90" s="2055"/>
      <c r="PCB90" s="2055"/>
      <c r="PCC90" s="2055"/>
      <c r="PCD90" s="2055"/>
      <c r="PCE90" s="2055"/>
      <c r="PCF90" s="2055"/>
      <c r="PCG90" s="2055"/>
      <c r="PCH90" s="2055"/>
      <c r="PCI90" s="2055"/>
      <c r="PCJ90" s="2055"/>
      <c r="PCK90" s="2055"/>
      <c r="PCL90" s="2055"/>
      <c r="PCM90" s="2055"/>
      <c r="PCN90" s="2055"/>
      <c r="PCO90" s="2055"/>
      <c r="PCP90" s="2055"/>
      <c r="PCQ90" s="2055"/>
      <c r="PCR90" s="2055"/>
      <c r="PCS90" s="2055"/>
      <c r="PCT90" s="2055"/>
      <c r="PCU90" s="2055"/>
      <c r="PCV90" s="2055"/>
      <c r="PCW90" s="2055"/>
      <c r="PCX90" s="2055"/>
      <c r="PCY90" s="2055"/>
      <c r="PCZ90" s="2055"/>
      <c r="PDA90" s="2055"/>
      <c r="PDB90" s="2055"/>
      <c r="PDC90" s="2055"/>
      <c r="PDD90" s="2055"/>
      <c r="PDE90" s="2055"/>
      <c r="PDF90" s="2055"/>
      <c r="PDG90" s="2055"/>
      <c r="PDH90" s="2055"/>
      <c r="PDI90" s="2055"/>
      <c r="PDJ90" s="2055"/>
      <c r="PDK90" s="2055"/>
      <c r="PDL90" s="2055"/>
      <c r="PDM90" s="2055"/>
      <c r="PDN90" s="2055"/>
      <c r="PDO90" s="2055"/>
      <c r="PDP90" s="2055"/>
      <c r="PDQ90" s="2055"/>
      <c r="PDR90" s="2055"/>
      <c r="PDS90" s="2055"/>
      <c r="PDT90" s="2055"/>
      <c r="PDU90" s="2055"/>
      <c r="PDV90" s="2055"/>
      <c r="PDW90" s="2055"/>
      <c r="PDX90" s="2055"/>
      <c r="PDY90" s="2055"/>
      <c r="PDZ90" s="2055"/>
      <c r="PEA90" s="2055"/>
      <c r="PEB90" s="2055"/>
      <c r="PEC90" s="2055"/>
      <c r="PED90" s="2055"/>
      <c r="PEE90" s="2055"/>
      <c r="PEF90" s="2055"/>
      <c r="PEG90" s="2055"/>
      <c r="PEH90" s="2055"/>
      <c r="PEI90" s="2055"/>
      <c r="PEJ90" s="2055"/>
      <c r="PEK90" s="2055"/>
      <c r="PEL90" s="2055"/>
      <c r="PEM90" s="2055"/>
      <c r="PEN90" s="2055"/>
      <c r="PEO90" s="2055"/>
      <c r="PEP90" s="2055"/>
      <c r="PEQ90" s="2055"/>
      <c r="PER90" s="2055"/>
      <c r="PES90" s="2055"/>
      <c r="PET90" s="2055"/>
      <c r="PEU90" s="2055"/>
      <c r="PEV90" s="2055"/>
      <c r="PEW90" s="2055"/>
      <c r="PEX90" s="2055"/>
      <c r="PEY90" s="2055"/>
      <c r="PEZ90" s="2055"/>
      <c r="PFA90" s="2055"/>
      <c r="PFB90" s="2055"/>
      <c r="PFC90" s="2055"/>
      <c r="PFD90" s="2055"/>
      <c r="PFE90" s="2055"/>
      <c r="PFF90" s="2055"/>
      <c r="PFG90" s="2055"/>
      <c r="PFH90" s="2055"/>
      <c r="PFI90" s="2055"/>
      <c r="PFJ90" s="2055"/>
      <c r="PFK90" s="2055"/>
      <c r="PFL90" s="2055"/>
      <c r="PFM90" s="2055"/>
      <c r="PFN90" s="2055"/>
      <c r="PFO90" s="2055"/>
      <c r="PFP90" s="2055"/>
      <c r="PFQ90" s="2055"/>
      <c r="PFR90" s="2055"/>
      <c r="PFS90" s="2055"/>
      <c r="PFT90" s="2055"/>
      <c r="PFU90" s="2055"/>
      <c r="PFV90" s="2055"/>
      <c r="PFW90" s="2055"/>
      <c r="PFX90" s="2055"/>
      <c r="PFY90" s="2055"/>
      <c r="PFZ90" s="2055"/>
      <c r="PGA90" s="2055"/>
      <c r="PGB90" s="2055"/>
      <c r="PGC90" s="2055"/>
      <c r="PGD90" s="2055"/>
      <c r="PGE90" s="2055"/>
      <c r="PGF90" s="2055"/>
      <c r="PGG90" s="2055"/>
      <c r="PGH90" s="2055"/>
      <c r="PGI90" s="2055"/>
      <c r="PGJ90" s="2055"/>
      <c r="PGK90" s="2055"/>
      <c r="PGL90" s="2055"/>
      <c r="PGM90" s="2055"/>
      <c r="PGN90" s="2055"/>
      <c r="PGO90" s="2055"/>
      <c r="PGP90" s="2055"/>
      <c r="PGQ90" s="2055"/>
      <c r="PGR90" s="2055"/>
      <c r="PGS90" s="2055"/>
      <c r="PGT90" s="2055"/>
      <c r="PGU90" s="2055"/>
      <c r="PGV90" s="2055"/>
      <c r="PGW90" s="2055"/>
      <c r="PGX90" s="2055"/>
      <c r="PGY90" s="2055"/>
      <c r="PGZ90" s="2055"/>
      <c r="PHA90" s="2055"/>
      <c r="PHB90" s="2055"/>
      <c r="PHC90" s="2055"/>
      <c r="PHD90" s="2055"/>
      <c r="PHE90" s="2055"/>
      <c r="PHF90" s="2055"/>
      <c r="PHG90" s="2055"/>
      <c r="PHH90" s="2055"/>
      <c r="PHI90" s="2055"/>
      <c r="PHJ90" s="2055"/>
      <c r="PHK90" s="2055"/>
      <c r="PHL90" s="2055"/>
      <c r="PHM90" s="2055"/>
      <c r="PHN90" s="2055"/>
      <c r="PHO90" s="2055"/>
      <c r="PHP90" s="2055"/>
      <c r="PHQ90" s="2055"/>
      <c r="PHR90" s="2055"/>
      <c r="PHS90" s="2055"/>
      <c r="PHT90" s="2055"/>
      <c r="PHU90" s="2055"/>
      <c r="PHV90" s="2055"/>
      <c r="PHW90" s="2055"/>
      <c r="PHX90" s="2055"/>
      <c r="PHY90" s="2055"/>
      <c r="PHZ90" s="2055"/>
      <c r="PIA90" s="2055"/>
      <c r="PIB90" s="2055"/>
      <c r="PIC90" s="2055"/>
      <c r="PID90" s="2055"/>
      <c r="PIE90" s="2055"/>
      <c r="PIF90" s="2055"/>
      <c r="PIG90" s="2055"/>
      <c r="PIH90" s="2055"/>
      <c r="PII90" s="2055"/>
      <c r="PIJ90" s="2055"/>
      <c r="PIK90" s="2055"/>
      <c r="PIL90" s="2055"/>
      <c r="PIM90" s="2055"/>
      <c r="PIN90" s="2055"/>
      <c r="PIO90" s="2055"/>
      <c r="PIP90" s="2055"/>
      <c r="PIQ90" s="2055"/>
      <c r="PIR90" s="2055"/>
      <c r="PIS90" s="2055"/>
      <c r="PIT90" s="2055"/>
      <c r="PIU90" s="2055"/>
      <c r="PIV90" s="2055"/>
      <c r="PIW90" s="2055"/>
      <c r="PIX90" s="2055"/>
      <c r="PIY90" s="2055"/>
      <c r="PIZ90" s="2055"/>
      <c r="PJA90" s="2055"/>
      <c r="PJB90" s="2055"/>
      <c r="PJC90" s="2055"/>
      <c r="PJD90" s="2055"/>
      <c r="PJE90" s="2055"/>
      <c r="PJF90" s="2055"/>
      <c r="PJG90" s="2055"/>
      <c r="PJH90" s="2055"/>
      <c r="PJI90" s="2055"/>
      <c r="PJJ90" s="2055"/>
      <c r="PJK90" s="2055"/>
      <c r="PJL90" s="2055"/>
      <c r="PJM90" s="2055"/>
      <c r="PJN90" s="2055"/>
      <c r="PJO90" s="2055"/>
      <c r="PJP90" s="2055"/>
      <c r="PJQ90" s="2055"/>
      <c r="PJR90" s="2055"/>
      <c r="PJS90" s="2055"/>
      <c r="PJT90" s="2055"/>
      <c r="PJU90" s="2055"/>
      <c r="PJV90" s="2055"/>
      <c r="PJW90" s="2055"/>
      <c r="PJX90" s="2055"/>
      <c r="PJY90" s="2055"/>
      <c r="PJZ90" s="2055"/>
      <c r="PKA90" s="2055"/>
      <c r="PKB90" s="2055"/>
      <c r="PKC90" s="2055"/>
      <c r="PKD90" s="2055"/>
      <c r="PKE90" s="2055"/>
      <c r="PKF90" s="2055"/>
      <c r="PKG90" s="2055"/>
      <c r="PKH90" s="2055"/>
      <c r="PKI90" s="2055"/>
      <c r="PKJ90" s="2055"/>
      <c r="PKK90" s="2055"/>
      <c r="PKL90" s="2055"/>
      <c r="PKM90" s="2055"/>
      <c r="PKN90" s="2055"/>
      <c r="PKO90" s="2055"/>
      <c r="PKP90" s="2055"/>
      <c r="PKQ90" s="2055"/>
      <c r="PKR90" s="2055"/>
      <c r="PKS90" s="2055"/>
      <c r="PKT90" s="2055"/>
      <c r="PKU90" s="2055"/>
      <c r="PKV90" s="2055"/>
      <c r="PKW90" s="2055"/>
      <c r="PKX90" s="2055"/>
      <c r="PKY90" s="2055"/>
      <c r="PKZ90" s="2055"/>
      <c r="PLA90" s="2055"/>
      <c r="PLB90" s="2055"/>
      <c r="PLC90" s="2055"/>
      <c r="PLD90" s="2055"/>
      <c r="PLE90" s="2055"/>
      <c r="PLF90" s="2055"/>
      <c r="PLG90" s="2055"/>
      <c r="PLH90" s="2055"/>
      <c r="PLI90" s="2055"/>
      <c r="PLJ90" s="2055"/>
      <c r="PLK90" s="2055"/>
      <c r="PLL90" s="2055"/>
      <c r="PLM90" s="2055"/>
      <c r="PLN90" s="2055"/>
      <c r="PLO90" s="2055"/>
      <c r="PLP90" s="2055"/>
      <c r="PLQ90" s="2055"/>
      <c r="PLR90" s="2055"/>
      <c r="PLS90" s="2055"/>
      <c r="PLT90" s="2055"/>
      <c r="PLU90" s="2055"/>
      <c r="PLV90" s="2055"/>
      <c r="PLW90" s="2055"/>
      <c r="PLX90" s="2055"/>
      <c r="PLY90" s="2055"/>
      <c r="PLZ90" s="2055"/>
      <c r="PMA90" s="2055"/>
      <c r="PMB90" s="2055"/>
      <c r="PMC90" s="2055"/>
      <c r="PMD90" s="2055"/>
      <c r="PME90" s="2055"/>
      <c r="PMF90" s="2055"/>
      <c r="PMG90" s="2055"/>
      <c r="PMH90" s="2055"/>
      <c r="PMI90" s="2055"/>
      <c r="PMJ90" s="2055"/>
      <c r="PMK90" s="2055"/>
      <c r="PML90" s="2055"/>
      <c r="PMM90" s="2055"/>
      <c r="PMN90" s="2055"/>
      <c r="PMO90" s="2055"/>
      <c r="PMP90" s="2055"/>
      <c r="PMQ90" s="2055"/>
      <c r="PMR90" s="2055"/>
      <c r="PMS90" s="2055"/>
      <c r="PMT90" s="2055"/>
      <c r="PMU90" s="2055"/>
      <c r="PMV90" s="2055"/>
      <c r="PMW90" s="2055"/>
      <c r="PMX90" s="2055"/>
      <c r="PMY90" s="2055"/>
      <c r="PMZ90" s="2055"/>
      <c r="PNA90" s="2055"/>
      <c r="PNB90" s="2055"/>
      <c r="PNC90" s="2055"/>
      <c r="PND90" s="2055"/>
      <c r="PNE90" s="2055"/>
      <c r="PNF90" s="2055"/>
      <c r="PNG90" s="2055"/>
      <c r="PNH90" s="2055"/>
      <c r="PNI90" s="2055"/>
      <c r="PNJ90" s="2055"/>
      <c r="PNK90" s="2055"/>
      <c r="PNL90" s="2055"/>
      <c r="PNM90" s="2055"/>
      <c r="PNN90" s="2055"/>
      <c r="PNO90" s="2055"/>
      <c r="PNP90" s="2055"/>
      <c r="PNQ90" s="2055"/>
      <c r="PNR90" s="2055"/>
      <c r="PNS90" s="2055"/>
      <c r="PNT90" s="2055"/>
      <c r="PNU90" s="2055"/>
      <c r="PNV90" s="2055"/>
      <c r="PNW90" s="2055"/>
      <c r="PNX90" s="2055"/>
      <c r="PNY90" s="2055"/>
      <c r="PNZ90" s="2055"/>
      <c r="POA90" s="2055"/>
      <c r="POB90" s="2055"/>
      <c r="POC90" s="2055"/>
      <c r="POD90" s="2055"/>
      <c r="POE90" s="2055"/>
      <c r="POF90" s="2055"/>
      <c r="POG90" s="2055"/>
      <c r="POH90" s="2055"/>
      <c r="POI90" s="2055"/>
      <c r="POJ90" s="2055"/>
      <c r="POK90" s="2055"/>
      <c r="POL90" s="2055"/>
      <c r="POM90" s="2055"/>
      <c r="PON90" s="2055"/>
      <c r="POO90" s="2055"/>
      <c r="POP90" s="2055"/>
      <c r="POQ90" s="2055"/>
      <c r="POR90" s="2055"/>
      <c r="POS90" s="2055"/>
      <c r="POT90" s="2055"/>
      <c r="POU90" s="2055"/>
      <c r="POV90" s="2055"/>
      <c r="POW90" s="2055"/>
      <c r="POX90" s="2055"/>
      <c r="POY90" s="2055"/>
      <c r="POZ90" s="2055"/>
      <c r="PPA90" s="2055"/>
      <c r="PPB90" s="2055"/>
      <c r="PPC90" s="2055"/>
      <c r="PPD90" s="2055"/>
      <c r="PPE90" s="2055"/>
      <c r="PPF90" s="2055"/>
      <c r="PPG90" s="2055"/>
      <c r="PPH90" s="2055"/>
      <c r="PPI90" s="2055"/>
      <c r="PPJ90" s="2055"/>
      <c r="PPK90" s="2055"/>
      <c r="PPL90" s="2055"/>
      <c r="PPM90" s="2055"/>
      <c r="PPN90" s="2055"/>
      <c r="PPO90" s="2055"/>
      <c r="PPP90" s="2055"/>
      <c r="PPQ90" s="2055"/>
      <c r="PPR90" s="2055"/>
      <c r="PPS90" s="2055"/>
      <c r="PPT90" s="2055"/>
      <c r="PPU90" s="2055"/>
      <c r="PPV90" s="2055"/>
      <c r="PPW90" s="2055"/>
      <c r="PPX90" s="2055"/>
      <c r="PPY90" s="2055"/>
      <c r="PPZ90" s="2055"/>
      <c r="PQA90" s="2055"/>
      <c r="PQB90" s="2055"/>
      <c r="PQC90" s="2055"/>
      <c r="PQD90" s="2055"/>
      <c r="PQE90" s="2055"/>
      <c r="PQF90" s="2055"/>
      <c r="PQG90" s="2055"/>
      <c r="PQH90" s="2055"/>
      <c r="PQI90" s="2055"/>
      <c r="PQJ90" s="2055"/>
      <c r="PQK90" s="2055"/>
      <c r="PQL90" s="2055"/>
      <c r="PQM90" s="2055"/>
      <c r="PQN90" s="2055"/>
      <c r="PQO90" s="2055"/>
      <c r="PQP90" s="2055"/>
      <c r="PQQ90" s="2055"/>
      <c r="PQR90" s="2055"/>
      <c r="PQS90" s="2055"/>
      <c r="PQT90" s="2055"/>
      <c r="PQU90" s="2055"/>
      <c r="PQV90" s="2055"/>
      <c r="PQW90" s="2055"/>
      <c r="PQX90" s="2055"/>
      <c r="PQY90" s="2055"/>
      <c r="PQZ90" s="2055"/>
      <c r="PRA90" s="2055"/>
      <c r="PRB90" s="2055"/>
      <c r="PRC90" s="2055"/>
      <c r="PRD90" s="2055"/>
      <c r="PRE90" s="2055"/>
      <c r="PRF90" s="2055"/>
      <c r="PRG90" s="2055"/>
      <c r="PRH90" s="2055"/>
      <c r="PRI90" s="2055"/>
      <c r="PRJ90" s="2055"/>
      <c r="PRK90" s="2055"/>
      <c r="PRL90" s="2055"/>
      <c r="PRM90" s="2055"/>
      <c r="PRN90" s="2055"/>
      <c r="PRO90" s="2055"/>
      <c r="PRP90" s="2055"/>
      <c r="PRQ90" s="2055"/>
      <c r="PRR90" s="2055"/>
      <c r="PRS90" s="2055"/>
      <c r="PRT90" s="2055"/>
      <c r="PRU90" s="2055"/>
      <c r="PRV90" s="2055"/>
      <c r="PRW90" s="2055"/>
      <c r="PRX90" s="2055"/>
      <c r="PRY90" s="2055"/>
      <c r="PRZ90" s="2055"/>
      <c r="PSA90" s="2055"/>
      <c r="PSB90" s="2055"/>
      <c r="PSC90" s="2055"/>
      <c r="PSD90" s="2055"/>
      <c r="PSE90" s="2055"/>
      <c r="PSF90" s="2055"/>
      <c r="PSG90" s="2055"/>
      <c r="PSH90" s="2055"/>
      <c r="PSI90" s="2055"/>
      <c r="PSJ90" s="2055"/>
      <c r="PSK90" s="2055"/>
      <c r="PSL90" s="2055"/>
      <c r="PSM90" s="2055"/>
      <c r="PSN90" s="2055"/>
      <c r="PSO90" s="2055"/>
      <c r="PSP90" s="2055"/>
      <c r="PSQ90" s="2055"/>
      <c r="PSR90" s="2055"/>
      <c r="PSS90" s="2055"/>
      <c r="PST90" s="2055"/>
      <c r="PSU90" s="2055"/>
      <c r="PSV90" s="2055"/>
      <c r="PSW90" s="2055"/>
      <c r="PSX90" s="2055"/>
      <c r="PSY90" s="2055"/>
      <c r="PSZ90" s="2055"/>
      <c r="PTA90" s="2055"/>
      <c r="PTB90" s="2055"/>
      <c r="PTC90" s="2055"/>
      <c r="PTD90" s="2055"/>
      <c r="PTE90" s="2055"/>
      <c r="PTF90" s="2055"/>
      <c r="PTG90" s="2055"/>
      <c r="PTH90" s="2055"/>
      <c r="PTI90" s="2055"/>
      <c r="PTJ90" s="2055"/>
      <c r="PTK90" s="2055"/>
      <c r="PTL90" s="2055"/>
      <c r="PTM90" s="2055"/>
      <c r="PTN90" s="2055"/>
      <c r="PTO90" s="2055"/>
      <c r="PTP90" s="2055"/>
      <c r="PTQ90" s="2055"/>
      <c r="PTR90" s="2055"/>
      <c r="PTS90" s="2055"/>
      <c r="PTT90" s="2055"/>
      <c r="PTU90" s="2055"/>
      <c r="PTV90" s="2055"/>
      <c r="PTW90" s="2055"/>
      <c r="PTX90" s="2055"/>
      <c r="PTY90" s="2055"/>
      <c r="PTZ90" s="2055"/>
      <c r="PUA90" s="2055"/>
      <c r="PUB90" s="2055"/>
      <c r="PUC90" s="2055"/>
      <c r="PUD90" s="2055"/>
      <c r="PUE90" s="2055"/>
      <c r="PUF90" s="2055"/>
      <c r="PUG90" s="2055"/>
      <c r="PUH90" s="2055"/>
      <c r="PUI90" s="2055"/>
      <c r="PUJ90" s="2055"/>
      <c r="PUK90" s="2055"/>
      <c r="PUL90" s="2055"/>
      <c r="PUM90" s="2055"/>
      <c r="PUN90" s="2055"/>
      <c r="PUO90" s="2055"/>
      <c r="PUP90" s="2055"/>
      <c r="PUQ90" s="2055"/>
      <c r="PUR90" s="2055"/>
      <c r="PUS90" s="2055"/>
      <c r="PUT90" s="2055"/>
      <c r="PUU90" s="2055"/>
      <c r="PUV90" s="2055"/>
      <c r="PUW90" s="2055"/>
      <c r="PUX90" s="2055"/>
      <c r="PUY90" s="2055"/>
      <c r="PUZ90" s="2055"/>
      <c r="PVA90" s="2055"/>
      <c r="PVB90" s="2055"/>
      <c r="PVC90" s="2055"/>
      <c r="PVD90" s="2055"/>
      <c r="PVE90" s="2055"/>
      <c r="PVF90" s="2055"/>
      <c r="PVG90" s="2055"/>
      <c r="PVH90" s="2055"/>
      <c r="PVI90" s="2055"/>
      <c r="PVJ90" s="2055"/>
      <c r="PVK90" s="2055"/>
      <c r="PVL90" s="2055"/>
      <c r="PVM90" s="2055"/>
      <c r="PVN90" s="2055"/>
      <c r="PVO90" s="2055"/>
      <c r="PVP90" s="2055"/>
      <c r="PVQ90" s="2055"/>
      <c r="PVR90" s="2055"/>
      <c r="PVS90" s="2055"/>
      <c r="PVT90" s="2055"/>
      <c r="PVU90" s="2055"/>
      <c r="PVV90" s="2055"/>
      <c r="PVW90" s="2055"/>
      <c r="PVX90" s="2055"/>
      <c r="PVY90" s="2055"/>
      <c r="PVZ90" s="2055"/>
      <c r="PWA90" s="2055"/>
      <c r="PWB90" s="2055"/>
      <c r="PWC90" s="2055"/>
      <c r="PWD90" s="2055"/>
      <c r="PWE90" s="2055"/>
      <c r="PWF90" s="2055"/>
      <c r="PWG90" s="2055"/>
      <c r="PWH90" s="2055"/>
      <c r="PWI90" s="2055"/>
      <c r="PWJ90" s="2055"/>
      <c r="PWK90" s="2055"/>
      <c r="PWL90" s="2055"/>
      <c r="PWM90" s="2055"/>
      <c r="PWN90" s="2055"/>
      <c r="PWO90" s="2055"/>
      <c r="PWP90" s="2055"/>
      <c r="PWQ90" s="2055"/>
      <c r="PWR90" s="2055"/>
      <c r="PWS90" s="2055"/>
      <c r="PWT90" s="2055"/>
      <c r="PWU90" s="2055"/>
      <c r="PWV90" s="2055"/>
      <c r="PWW90" s="2055"/>
      <c r="PWX90" s="2055"/>
      <c r="PWY90" s="2055"/>
      <c r="PWZ90" s="2055"/>
      <c r="PXA90" s="2055"/>
      <c r="PXB90" s="2055"/>
      <c r="PXC90" s="2055"/>
      <c r="PXD90" s="2055"/>
      <c r="PXE90" s="2055"/>
      <c r="PXF90" s="2055"/>
      <c r="PXG90" s="2055"/>
      <c r="PXH90" s="2055"/>
      <c r="PXI90" s="2055"/>
      <c r="PXJ90" s="2055"/>
      <c r="PXK90" s="2055"/>
      <c r="PXL90" s="2055"/>
      <c r="PXM90" s="2055"/>
      <c r="PXN90" s="2055"/>
      <c r="PXO90" s="2055"/>
      <c r="PXP90" s="2055"/>
      <c r="PXQ90" s="2055"/>
      <c r="PXR90" s="2055"/>
      <c r="PXS90" s="2055"/>
      <c r="PXT90" s="2055"/>
      <c r="PXU90" s="2055"/>
      <c r="PXV90" s="2055"/>
      <c r="PXW90" s="2055"/>
      <c r="PXX90" s="2055"/>
      <c r="PXY90" s="2055"/>
      <c r="PXZ90" s="2055"/>
      <c r="PYA90" s="2055"/>
      <c r="PYB90" s="2055"/>
      <c r="PYC90" s="2055"/>
      <c r="PYD90" s="2055"/>
      <c r="PYE90" s="2055"/>
      <c r="PYF90" s="2055"/>
      <c r="PYG90" s="2055"/>
      <c r="PYH90" s="2055"/>
      <c r="PYI90" s="2055"/>
      <c r="PYJ90" s="2055"/>
      <c r="PYK90" s="2055"/>
      <c r="PYL90" s="2055"/>
      <c r="PYM90" s="2055"/>
      <c r="PYN90" s="2055"/>
      <c r="PYO90" s="2055"/>
      <c r="PYP90" s="2055"/>
      <c r="PYQ90" s="2055"/>
      <c r="PYR90" s="2055"/>
      <c r="PYS90" s="2055"/>
      <c r="PYT90" s="2055"/>
      <c r="PYU90" s="2055"/>
      <c r="PYV90" s="2055"/>
      <c r="PYW90" s="2055"/>
      <c r="PYX90" s="2055"/>
      <c r="PYY90" s="2055"/>
      <c r="PYZ90" s="2055"/>
      <c r="PZA90" s="2055"/>
      <c r="PZB90" s="2055"/>
      <c r="PZC90" s="2055"/>
      <c r="PZD90" s="2055"/>
      <c r="PZE90" s="2055"/>
      <c r="PZF90" s="2055"/>
      <c r="PZG90" s="2055"/>
      <c r="PZH90" s="2055"/>
      <c r="PZI90" s="2055"/>
      <c r="PZJ90" s="2055"/>
      <c r="PZK90" s="2055"/>
      <c r="PZL90" s="2055"/>
      <c r="PZM90" s="2055"/>
      <c r="PZN90" s="2055"/>
      <c r="PZO90" s="2055"/>
      <c r="PZP90" s="2055"/>
      <c r="PZQ90" s="2055"/>
      <c r="PZR90" s="2055"/>
      <c r="PZS90" s="2055"/>
      <c r="PZT90" s="2055"/>
      <c r="PZU90" s="2055"/>
      <c r="PZV90" s="2055"/>
      <c r="PZW90" s="2055"/>
      <c r="PZX90" s="2055"/>
      <c r="PZY90" s="2055"/>
      <c r="PZZ90" s="2055"/>
      <c r="QAA90" s="2055"/>
      <c r="QAB90" s="2055"/>
      <c r="QAC90" s="2055"/>
      <c r="QAD90" s="2055"/>
      <c r="QAE90" s="2055"/>
      <c r="QAF90" s="2055"/>
      <c r="QAG90" s="2055"/>
      <c r="QAH90" s="2055"/>
      <c r="QAI90" s="2055"/>
      <c r="QAJ90" s="2055"/>
      <c r="QAK90" s="2055"/>
      <c r="QAL90" s="2055"/>
      <c r="QAM90" s="2055"/>
      <c r="QAN90" s="2055"/>
      <c r="QAO90" s="2055"/>
      <c r="QAP90" s="2055"/>
      <c r="QAQ90" s="2055"/>
      <c r="QAR90" s="2055"/>
      <c r="QAS90" s="2055"/>
      <c r="QAT90" s="2055"/>
      <c r="QAU90" s="2055"/>
      <c r="QAV90" s="2055"/>
      <c r="QAW90" s="2055"/>
      <c r="QAX90" s="2055"/>
      <c r="QAY90" s="2055"/>
      <c r="QAZ90" s="2055"/>
      <c r="QBA90" s="2055"/>
      <c r="QBB90" s="2055"/>
      <c r="QBC90" s="2055"/>
      <c r="QBD90" s="2055"/>
      <c r="QBE90" s="2055"/>
      <c r="QBF90" s="2055"/>
      <c r="QBG90" s="2055"/>
      <c r="QBH90" s="2055"/>
      <c r="QBI90" s="2055"/>
      <c r="QBJ90" s="2055"/>
      <c r="QBK90" s="2055"/>
      <c r="QBL90" s="2055"/>
      <c r="QBM90" s="2055"/>
      <c r="QBN90" s="2055"/>
      <c r="QBO90" s="2055"/>
      <c r="QBP90" s="2055"/>
      <c r="QBQ90" s="2055"/>
      <c r="QBR90" s="2055"/>
      <c r="QBS90" s="2055"/>
      <c r="QBT90" s="2055"/>
      <c r="QBU90" s="2055"/>
      <c r="QBV90" s="2055"/>
      <c r="QBW90" s="2055"/>
      <c r="QBX90" s="2055"/>
      <c r="QBY90" s="2055"/>
      <c r="QBZ90" s="2055"/>
      <c r="QCA90" s="2055"/>
      <c r="QCB90" s="2055"/>
      <c r="QCC90" s="2055"/>
      <c r="QCD90" s="2055"/>
      <c r="QCE90" s="2055"/>
      <c r="QCF90" s="2055"/>
      <c r="QCG90" s="2055"/>
      <c r="QCH90" s="2055"/>
      <c r="QCI90" s="2055"/>
      <c r="QCJ90" s="2055"/>
      <c r="QCK90" s="2055"/>
      <c r="QCL90" s="2055"/>
      <c r="QCM90" s="2055"/>
      <c r="QCN90" s="2055"/>
      <c r="QCO90" s="2055"/>
      <c r="QCP90" s="2055"/>
      <c r="QCQ90" s="2055"/>
      <c r="QCR90" s="2055"/>
      <c r="QCS90" s="2055"/>
      <c r="QCT90" s="2055"/>
      <c r="QCU90" s="2055"/>
      <c r="QCV90" s="2055"/>
      <c r="QCW90" s="2055"/>
      <c r="QCX90" s="2055"/>
      <c r="QCY90" s="2055"/>
      <c r="QCZ90" s="2055"/>
      <c r="QDA90" s="2055"/>
      <c r="QDB90" s="2055"/>
      <c r="QDC90" s="2055"/>
      <c r="QDD90" s="2055"/>
      <c r="QDE90" s="2055"/>
      <c r="QDF90" s="2055"/>
      <c r="QDG90" s="2055"/>
      <c r="QDH90" s="2055"/>
      <c r="QDI90" s="2055"/>
      <c r="QDJ90" s="2055"/>
      <c r="QDK90" s="2055"/>
      <c r="QDL90" s="2055"/>
      <c r="QDM90" s="2055"/>
      <c r="QDN90" s="2055"/>
      <c r="QDO90" s="2055"/>
      <c r="QDP90" s="2055"/>
      <c r="QDQ90" s="2055"/>
      <c r="QDR90" s="2055"/>
      <c r="QDS90" s="2055"/>
      <c r="QDT90" s="2055"/>
      <c r="QDU90" s="2055"/>
      <c r="QDV90" s="2055"/>
      <c r="QDW90" s="2055"/>
      <c r="QDX90" s="2055"/>
      <c r="QDY90" s="2055"/>
      <c r="QDZ90" s="2055"/>
      <c r="QEA90" s="2055"/>
      <c r="QEB90" s="2055"/>
      <c r="QEC90" s="2055"/>
      <c r="QED90" s="2055"/>
      <c r="QEE90" s="2055"/>
      <c r="QEF90" s="2055"/>
      <c r="QEG90" s="2055"/>
      <c r="QEH90" s="2055"/>
      <c r="QEI90" s="2055"/>
      <c r="QEJ90" s="2055"/>
      <c r="QEK90" s="2055"/>
      <c r="QEL90" s="2055"/>
      <c r="QEM90" s="2055"/>
      <c r="QEN90" s="2055"/>
      <c r="QEO90" s="2055"/>
      <c r="QEP90" s="2055"/>
      <c r="QEQ90" s="2055"/>
      <c r="QER90" s="2055"/>
      <c r="QES90" s="2055"/>
      <c r="QET90" s="2055"/>
      <c r="QEU90" s="2055"/>
      <c r="QEV90" s="2055"/>
      <c r="QEW90" s="2055"/>
      <c r="QEX90" s="2055"/>
      <c r="QEY90" s="2055"/>
      <c r="QEZ90" s="2055"/>
      <c r="QFA90" s="2055"/>
      <c r="QFB90" s="2055"/>
      <c r="QFC90" s="2055"/>
      <c r="QFD90" s="2055"/>
      <c r="QFE90" s="2055"/>
      <c r="QFF90" s="2055"/>
      <c r="QFG90" s="2055"/>
      <c r="QFH90" s="2055"/>
      <c r="QFI90" s="2055"/>
      <c r="QFJ90" s="2055"/>
      <c r="QFK90" s="2055"/>
      <c r="QFL90" s="2055"/>
      <c r="QFM90" s="2055"/>
      <c r="QFN90" s="2055"/>
      <c r="QFO90" s="2055"/>
      <c r="QFP90" s="2055"/>
      <c r="QFQ90" s="2055"/>
      <c r="QFR90" s="2055"/>
      <c r="QFS90" s="2055"/>
      <c r="QFT90" s="2055"/>
      <c r="QFU90" s="2055"/>
      <c r="QFV90" s="2055"/>
      <c r="QFW90" s="2055"/>
      <c r="QFX90" s="2055"/>
      <c r="QFY90" s="2055"/>
      <c r="QFZ90" s="2055"/>
      <c r="QGA90" s="2055"/>
      <c r="QGB90" s="2055"/>
      <c r="QGC90" s="2055"/>
      <c r="QGD90" s="2055"/>
      <c r="QGE90" s="2055"/>
      <c r="QGF90" s="2055"/>
      <c r="QGG90" s="2055"/>
      <c r="QGH90" s="2055"/>
      <c r="QGI90" s="2055"/>
      <c r="QGJ90" s="2055"/>
      <c r="QGK90" s="2055"/>
      <c r="QGL90" s="2055"/>
      <c r="QGM90" s="2055"/>
      <c r="QGN90" s="2055"/>
      <c r="QGO90" s="2055"/>
      <c r="QGP90" s="2055"/>
      <c r="QGQ90" s="2055"/>
      <c r="QGR90" s="2055"/>
      <c r="QGS90" s="2055"/>
      <c r="QGT90" s="2055"/>
      <c r="QGU90" s="2055"/>
      <c r="QGV90" s="2055"/>
      <c r="QGW90" s="2055"/>
      <c r="QGX90" s="2055"/>
      <c r="QGY90" s="2055"/>
      <c r="QGZ90" s="2055"/>
      <c r="QHA90" s="2055"/>
      <c r="QHB90" s="2055"/>
      <c r="QHC90" s="2055"/>
      <c r="QHD90" s="2055"/>
      <c r="QHE90" s="2055"/>
      <c r="QHF90" s="2055"/>
      <c r="QHG90" s="2055"/>
      <c r="QHH90" s="2055"/>
      <c r="QHI90" s="2055"/>
      <c r="QHJ90" s="2055"/>
      <c r="QHK90" s="2055"/>
      <c r="QHL90" s="2055"/>
      <c r="QHM90" s="2055"/>
      <c r="QHN90" s="2055"/>
      <c r="QHO90" s="2055"/>
      <c r="QHP90" s="2055"/>
      <c r="QHQ90" s="2055"/>
      <c r="QHR90" s="2055"/>
      <c r="QHS90" s="2055"/>
      <c r="QHT90" s="2055"/>
      <c r="QHU90" s="2055"/>
      <c r="QHV90" s="2055"/>
      <c r="QHW90" s="2055"/>
      <c r="QHX90" s="2055"/>
      <c r="QHY90" s="2055"/>
      <c r="QHZ90" s="2055"/>
      <c r="QIA90" s="2055"/>
      <c r="QIB90" s="2055"/>
      <c r="QIC90" s="2055"/>
      <c r="QID90" s="2055"/>
      <c r="QIE90" s="2055"/>
      <c r="QIF90" s="2055"/>
      <c r="QIG90" s="2055"/>
      <c r="QIH90" s="2055"/>
      <c r="QII90" s="2055"/>
      <c r="QIJ90" s="2055"/>
      <c r="QIK90" s="2055"/>
      <c r="QIL90" s="2055"/>
      <c r="QIM90" s="2055"/>
      <c r="QIN90" s="2055"/>
      <c r="QIO90" s="2055"/>
      <c r="QIP90" s="2055"/>
      <c r="QIQ90" s="2055"/>
      <c r="QIR90" s="2055"/>
      <c r="QIS90" s="2055"/>
      <c r="QIT90" s="2055"/>
      <c r="QIU90" s="2055"/>
      <c r="QIV90" s="2055"/>
      <c r="QIW90" s="2055"/>
      <c r="QIX90" s="2055"/>
      <c r="QIY90" s="2055"/>
      <c r="QIZ90" s="2055"/>
      <c r="QJA90" s="2055"/>
      <c r="QJB90" s="2055"/>
      <c r="QJC90" s="2055"/>
      <c r="QJD90" s="2055"/>
      <c r="QJE90" s="2055"/>
      <c r="QJF90" s="2055"/>
      <c r="QJG90" s="2055"/>
      <c r="QJH90" s="2055"/>
      <c r="QJI90" s="2055"/>
      <c r="QJJ90" s="2055"/>
      <c r="QJK90" s="2055"/>
      <c r="QJL90" s="2055"/>
      <c r="QJM90" s="2055"/>
      <c r="QJN90" s="2055"/>
      <c r="QJO90" s="2055"/>
      <c r="QJP90" s="2055"/>
      <c r="QJQ90" s="2055"/>
      <c r="QJR90" s="2055"/>
      <c r="QJS90" s="2055"/>
      <c r="QJT90" s="2055"/>
      <c r="QJU90" s="2055"/>
      <c r="QJV90" s="2055"/>
      <c r="QJW90" s="2055"/>
      <c r="QJX90" s="2055"/>
      <c r="QJY90" s="2055"/>
      <c r="QJZ90" s="2055"/>
      <c r="QKA90" s="2055"/>
      <c r="QKB90" s="2055"/>
      <c r="QKC90" s="2055"/>
      <c r="QKD90" s="2055"/>
      <c r="QKE90" s="2055"/>
      <c r="QKF90" s="2055"/>
      <c r="QKG90" s="2055"/>
      <c r="QKH90" s="2055"/>
      <c r="QKI90" s="2055"/>
      <c r="QKJ90" s="2055"/>
      <c r="QKK90" s="2055"/>
      <c r="QKL90" s="2055"/>
      <c r="QKM90" s="2055"/>
      <c r="QKN90" s="2055"/>
      <c r="QKO90" s="2055"/>
      <c r="QKP90" s="2055"/>
      <c r="QKQ90" s="2055"/>
      <c r="QKR90" s="2055"/>
      <c r="QKS90" s="2055"/>
      <c r="QKT90" s="2055"/>
      <c r="QKU90" s="2055"/>
      <c r="QKV90" s="2055"/>
      <c r="QKW90" s="2055"/>
      <c r="QKX90" s="2055"/>
      <c r="QKY90" s="2055"/>
      <c r="QKZ90" s="2055"/>
      <c r="QLA90" s="2055"/>
      <c r="QLB90" s="2055"/>
      <c r="QLC90" s="2055"/>
      <c r="QLD90" s="2055"/>
      <c r="QLE90" s="2055"/>
      <c r="QLF90" s="2055"/>
      <c r="QLG90" s="2055"/>
      <c r="QLH90" s="2055"/>
      <c r="QLI90" s="2055"/>
      <c r="QLJ90" s="2055"/>
      <c r="QLK90" s="2055"/>
      <c r="QLL90" s="2055"/>
      <c r="QLM90" s="2055"/>
      <c r="QLN90" s="2055"/>
      <c r="QLO90" s="2055"/>
      <c r="QLP90" s="2055"/>
      <c r="QLQ90" s="2055"/>
      <c r="QLR90" s="2055"/>
      <c r="QLS90" s="2055"/>
      <c r="QLT90" s="2055"/>
      <c r="QLU90" s="2055"/>
      <c r="QLV90" s="2055"/>
      <c r="QLW90" s="2055"/>
      <c r="QLX90" s="2055"/>
      <c r="QLY90" s="2055"/>
      <c r="QLZ90" s="2055"/>
      <c r="QMA90" s="2055"/>
      <c r="QMB90" s="2055"/>
      <c r="QMC90" s="2055"/>
      <c r="QMD90" s="2055"/>
      <c r="QME90" s="2055"/>
      <c r="QMF90" s="2055"/>
      <c r="QMG90" s="2055"/>
      <c r="QMH90" s="2055"/>
      <c r="QMI90" s="2055"/>
      <c r="QMJ90" s="2055"/>
      <c r="QMK90" s="2055"/>
      <c r="QML90" s="2055"/>
      <c r="QMM90" s="2055"/>
      <c r="QMN90" s="2055"/>
      <c r="QMO90" s="2055"/>
      <c r="QMP90" s="2055"/>
      <c r="QMQ90" s="2055"/>
      <c r="QMR90" s="2055"/>
      <c r="QMS90" s="2055"/>
      <c r="QMT90" s="2055"/>
      <c r="QMU90" s="2055"/>
      <c r="QMV90" s="2055"/>
      <c r="QMW90" s="2055"/>
      <c r="QMX90" s="2055"/>
      <c r="QMY90" s="2055"/>
      <c r="QMZ90" s="2055"/>
      <c r="QNA90" s="2055"/>
      <c r="QNB90" s="2055"/>
      <c r="QNC90" s="2055"/>
      <c r="QND90" s="2055"/>
      <c r="QNE90" s="2055"/>
      <c r="QNF90" s="2055"/>
      <c r="QNG90" s="2055"/>
      <c r="QNH90" s="2055"/>
      <c r="QNI90" s="2055"/>
      <c r="QNJ90" s="2055"/>
      <c r="QNK90" s="2055"/>
      <c r="QNL90" s="2055"/>
      <c r="QNM90" s="2055"/>
      <c r="QNN90" s="2055"/>
      <c r="QNO90" s="2055"/>
      <c r="QNP90" s="2055"/>
      <c r="QNQ90" s="2055"/>
      <c r="QNR90" s="2055"/>
      <c r="QNS90" s="2055"/>
      <c r="QNT90" s="2055"/>
      <c r="QNU90" s="2055"/>
      <c r="QNV90" s="2055"/>
      <c r="QNW90" s="2055"/>
      <c r="QNX90" s="2055"/>
      <c r="QNY90" s="2055"/>
      <c r="QNZ90" s="2055"/>
      <c r="QOA90" s="2055"/>
      <c r="QOB90" s="2055"/>
      <c r="QOC90" s="2055"/>
      <c r="QOD90" s="2055"/>
      <c r="QOE90" s="2055"/>
      <c r="QOF90" s="2055"/>
      <c r="QOG90" s="2055"/>
      <c r="QOH90" s="2055"/>
      <c r="QOI90" s="2055"/>
      <c r="QOJ90" s="2055"/>
      <c r="QOK90" s="2055"/>
      <c r="QOL90" s="2055"/>
      <c r="QOM90" s="2055"/>
      <c r="QON90" s="2055"/>
      <c r="QOO90" s="2055"/>
      <c r="QOP90" s="2055"/>
      <c r="QOQ90" s="2055"/>
      <c r="QOR90" s="2055"/>
      <c r="QOS90" s="2055"/>
      <c r="QOT90" s="2055"/>
      <c r="QOU90" s="2055"/>
      <c r="QOV90" s="2055"/>
      <c r="QOW90" s="2055"/>
      <c r="QOX90" s="2055"/>
      <c r="QOY90" s="2055"/>
      <c r="QOZ90" s="2055"/>
      <c r="QPA90" s="2055"/>
      <c r="QPB90" s="2055"/>
      <c r="QPC90" s="2055"/>
      <c r="QPD90" s="2055"/>
      <c r="QPE90" s="2055"/>
      <c r="QPF90" s="2055"/>
      <c r="QPG90" s="2055"/>
      <c r="QPH90" s="2055"/>
      <c r="QPI90" s="2055"/>
      <c r="QPJ90" s="2055"/>
      <c r="QPK90" s="2055"/>
      <c r="QPL90" s="2055"/>
      <c r="QPM90" s="2055"/>
      <c r="QPN90" s="2055"/>
      <c r="QPO90" s="2055"/>
      <c r="QPP90" s="2055"/>
      <c r="QPQ90" s="2055"/>
      <c r="QPR90" s="2055"/>
      <c r="QPS90" s="2055"/>
      <c r="QPT90" s="2055"/>
      <c r="QPU90" s="2055"/>
      <c r="QPV90" s="2055"/>
      <c r="QPW90" s="2055"/>
      <c r="QPX90" s="2055"/>
      <c r="QPY90" s="2055"/>
      <c r="QPZ90" s="2055"/>
      <c r="QQA90" s="2055"/>
      <c r="QQB90" s="2055"/>
      <c r="QQC90" s="2055"/>
      <c r="QQD90" s="2055"/>
      <c r="QQE90" s="2055"/>
      <c r="QQF90" s="2055"/>
      <c r="QQG90" s="2055"/>
      <c r="QQH90" s="2055"/>
      <c r="QQI90" s="2055"/>
      <c r="QQJ90" s="2055"/>
      <c r="QQK90" s="2055"/>
      <c r="QQL90" s="2055"/>
      <c r="QQM90" s="2055"/>
      <c r="QQN90" s="2055"/>
      <c r="QQO90" s="2055"/>
      <c r="QQP90" s="2055"/>
      <c r="QQQ90" s="2055"/>
      <c r="QQR90" s="2055"/>
      <c r="QQS90" s="2055"/>
      <c r="QQT90" s="2055"/>
      <c r="QQU90" s="2055"/>
      <c r="QQV90" s="2055"/>
      <c r="QQW90" s="2055"/>
      <c r="QQX90" s="2055"/>
      <c r="QQY90" s="2055"/>
      <c r="QQZ90" s="2055"/>
      <c r="QRA90" s="2055"/>
      <c r="QRB90" s="2055"/>
      <c r="QRC90" s="2055"/>
      <c r="QRD90" s="2055"/>
      <c r="QRE90" s="2055"/>
      <c r="QRF90" s="2055"/>
      <c r="QRG90" s="2055"/>
      <c r="QRH90" s="2055"/>
      <c r="QRI90" s="2055"/>
      <c r="QRJ90" s="2055"/>
      <c r="QRK90" s="2055"/>
      <c r="QRL90" s="2055"/>
      <c r="QRM90" s="2055"/>
      <c r="QRN90" s="2055"/>
      <c r="QRO90" s="2055"/>
      <c r="QRP90" s="2055"/>
      <c r="QRQ90" s="2055"/>
      <c r="QRR90" s="2055"/>
      <c r="QRS90" s="2055"/>
      <c r="QRT90" s="2055"/>
      <c r="QRU90" s="2055"/>
      <c r="QRV90" s="2055"/>
      <c r="QRW90" s="2055"/>
      <c r="QRX90" s="2055"/>
      <c r="QRY90" s="2055"/>
      <c r="QRZ90" s="2055"/>
      <c r="QSA90" s="2055"/>
      <c r="QSB90" s="2055"/>
      <c r="QSC90" s="2055"/>
      <c r="QSD90" s="2055"/>
      <c r="QSE90" s="2055"/>
      <c r="QSF90" s="2055"/>
      <c r="QSG90" s="2055"/>
      <c r="QSH90" s="2055"/>
      <c r="QSI90" s="2055"/>
      <c r="QSJ90" s="2055"/>
      <c r="QSK90" s="2055"/>
      <c r="QSL90" s="2055"/>
      <c r="QSM90" s="2055"/>
      <c r="QSN90" s="2055"/>
      <c r="QSO90" s="2055"/>
      <c r="QSP90" s="2055"/>
      <c r="QSQ90" s="2055"/>
      <c r="QSR90" s="2055"/>
      <c r="QSS90" s="2055"/>
      <c r="QST90" s="2055"/>
      <c r="QSU90" s="2055"/>
      <c r="QSV90" s="2055"/>
      <c r="QSW90" s="2055"/>
      <c r="QSX90" s="2055"/>
      <c r="QSY90" s="2055"/>
      <c r="QSZ90" s="2055"/>
      <c r="QTA90" s="2055"/>
      <c r="QTB90" s="2055"/>
      <c r="QTC90" s="2055"/>
      <c r="QTD90" s="2055"/>
      <c r="QTE90" s="2055"/>
      <c r="QTF90" s="2055"/>
      <c r="QTG90" s="2055"/>
      <c r="QTH90" s="2055"/>
      <c r="QTI90" s="2055"/>
      <c r="QTJ90" s="2055"/>
      <c r="QTK90" s="2055"/>
      <c r="QTL90" s="2055"/>
      <c r="QTM90" s="2055"/>
      <c r="QTN90" s="2055"/>
      <c r="QTO90" s="2055"/>
      <c r="QTP90" s="2055"/>
      <c r="QTQ90" s="2055"/>
      <c r="QTR90" s="2055"/>
      <c r="QTS90" s="2055"/>
      <c r="QTT90" s="2055"/>
      <c r="QTU90" s="2055"/>
      <c r="QTV90" s="2055"/>
      <c r="QTW90" s="2055"/>
      <c r="QTX90" s="2055"/>
      <c r="QTY90" s="2055"/>
      <c r="QTZ90" s="2055"/>
      <c r="QUA90" s="2055"/>
      <c r="QUB90" s="2055"/>
      <c r="QUC90" s="2055"/>
      <c r="QUD90" s="2055"/>
      <c r="QUE90" s="2055"/>
      <c r="QUF90" s="2055"/>
      <c r="QUG90" s="2055"/>
      <c r="QUH90" s="2055"/>
      <c r="QUI90" s="2055"/>
      <c r="QUJ90" s="2055"/>
      <c r="QUK90" s="2055"/>
      <c r="QUL90" s="2055"/>
      <c r="QUM90" s="2055"/>
      <c r="QUN90" s="2055"/>
      <c r="QUO90" s="2055"/>
      <c r="QUP90" s="2055"/>
      <c r="QUQ90" s="2055"/>
      <c r="QUR90" s="2055"/>
      <c r="QUS90" s="2055"/>
      <c r="QUT90" s="2055"/>
      <c r="QUU90" s="2055"/>
      <c r="QUV90" s="2055"/>
      <c r="QUW90" s="2055"/>
      <c r="QUX90" s="2055"/>
      <c r="QUY90" s="2055"/>
      <c r="QUZ90" s="2055"/>
      <c r="QVA90" s="2055"/>
      <c r="QVB90" s="2055"/>
      <c r="QVC90" s="2055"/>
      <c r="QVD90" s="2055"/>
      <c r="QVE90" s="2055"/>
      <c r="QVF90" s="2055"/>
      <c r="QVG90" s="2055"/>
      <c r="QVH90" s="2055"/>
      <c r="QVI90" s="2055"/>
      <c r="QVJ90" s="2055"/>
      <c r="QVK90" s="2055"/>
      <c r="QVL90" s="2055"/>
      <c r="QVM90" s="2055"/>
      <c r="QVN90" s="2055"/>
      <c r="QVO90" s="2055"/>
      <c r="QVP90" s="2055"/>
      <c r="QVQ90" s="2055"/>
      <c r="QVR90" s="2055"/>
      <c r="QVS90" s="2055"/>
      <c r="QVT90" s="2055"/>
      <c r="QVU90" s="2055"/>
      <c r="QVV90" s="2055"/>
      <c r="QVW90" s="2055"/>
      <c r="QVX90" s="2055"/>
      <c r="QVY90" s="2055"/>
      <c r="QVZ90" s="2055"/>
      <c r="QWA90" s="2055"/>
      <c r="QWB90" s="2055"/>
      <c r="QWC90" s="2055"/>
      <c r="QWD90" s="2055"/>
      <c r="QWE90" s="2055"/>
      <c r="QWF90" s="2055"/>
      <c r="QWG90" s="2055"/>
      <c r="QWH90" s="2055"/>
      <c r="QWI90" s="2055"/>
      <c r="QWJ90" s="2055"/>
      <c r="QWK90" s="2055"/>
      <c r="QWL90" s="2055"/>
      <c r="QWM90" s="2055"/>
      <c r="QWN90" s="2055"/>
      <c r="QWO90" s="2055"/>
      <c r="QWP90" s="2055"/>
      <c r="QWQ90" s="2055"/>
      <c r="QWR90" s="2055"/>
      <c r="QWS90" s="2055"/>
      <c r="QWT90" s="2055"/>
      <c r="QWU90" s="2055"/>
      <c r="QWV90" s="2055"/>
      <c r="QWW90" s="2055"/>
      <c r="QWX90" s="2055"/>
      <c r="QWY90" s="2055"/>
      <c r="QWZ90" s="2055"/>
      <c r="QXA90" s="2055"/>
      <c r="QXB90" s="2055"/>
      <c r="QXC90" s="2055"/>
      <c r="QXD90" s="2055"/>
      <c r="QXE90" s="2055"/>
      <c r="QXF90" s="2055"/>
      <c r="QXG90" s="2055"/>
      <c r="QXH90" s="2055"/>
      <c r="QXI90" s="2055"/>
      <c r="QXJ90" s="2055"/>
      <c r="QXK90" s="2055"/>
      <c r="QXL90" s="2055"/>
      <c r="QXM90" s="2055"/>
      <c r="QXN90" s="2055"/>
      <c r="QXO90" s="2055"/>
      <c r="QXP90" s="2055"/>
      <c r="QXQ90" s="2055"/>
      <c r="QXR90" s="2055"/>
      <c r="QXS90" s="2055"/>
      <c r="QXT90" s="2055"/>
      <c r="QXU90" s="2055"/>
      <c r="QXV90" s="2055"/>
      <c r="QXW90" s="2055"/>
      <c r="QXX90" s="2055"/>
      <c r="QXY90" s="2055"/>
      <c r="QXZ90" s="2055"/>
      <c r="QYA90" s="2055"/>
      <c r="QYB90" s="2055"/>
      <c r="QYC90" s="2055"/>
      <c r="QYD90" s="2055"/>
      <c r="QYE90" s="2055"/>
      <c r="QYF90" s="2055"/>
      <c r="QYG90" s="2055"/>
      <c r="QYH90" s="2055"/>
      <c r="QYI90" s="2055"/>
      <c r="QYJ90" s="2055"/>
      <c r="QYK90" s="2055"/>
      <c r="QYL90" s="2055"/>
      <c r="QYM90" s="2055"/>
      <c r="QYN90" s="2055"/>
      <c r="QYO90" s="2055"/>
      <c r="QYP90" s="2055"/>
      <c r="QYQ90" s="2055"/>
      <c r="QYR90" s="2055"/>
      <c r="QYS90" s="2055"/>
      <c r="QYT90" s="2055"/>
      <c r="QYU90" s="2055"/>
      <c r="QYV90" s="2055"/>
      <c r="QYW90" s="2055"/>
      <c r="QYX90" s="2055"/>
      <c r="QYY90" s="2055"/>
      <c r="QYZ90" s="2055"/>
      <c r="QZA90" s="2055"/>
      <c r="QZB90" s="2055"/>
      <c r="QZC90" s="2055"/>
      <c r="QZD90" s="2055"/>
      <c r="QZE90" s="2055"/>
      <c r="QZF90" s="2055"/>
      <c r="QZG90" s="2055"/>
      <c r="QZH90" s="2055"/>
      <c r="QZI90" s="2055"/>
      <c r="QZJ90" s="2055"/>
      <c r="QZK90" s="2055"/>
      <c r="QZL90" s="2055"/>
      <c r="QZM90" s="2055"/>
      <c r="QZN90" s="2055"/>
      <c r="QZO90" s="2055"/>
      <c r="QZP90" s="2055"/>
      <c r="QZQ90" s="2055"/>
      <c r="QZR90" s="2055"/>
      <c r="QZS90" s="2055"/>
      <c r="QZT90" s="2055"/>
      <c r="QZU90" s="2055"/>
      <c r="QZV90" s="2055"/>
      <c r="QZW90" s="2055"/>
      <c r="QZX90" s="2055"/>
      <c r="QZY90" s="2055"/>
      <c r="QZZ90" s="2055"/>
      <c r="RAA90" s="2055"/>
      <c r="RAB90" s="2055"/>
      <c r="RAC90" s="2055"/>
      <c r="RAD90" s="2055"/>
      <c r="RAE90" s="2055"/>
      <c r="RAF90" s="2055"/>
      <c r="RAG90" s="2055"/>
      <c r="RAH90" s="2055"/>
      <c r="RAI90" s="2055"/>
      <c r="RAJ90" s="2055"/>
      <c r="RAK90" s="2055"/>
      <c r="RAL90" s="2055"/>
      <c r="RAM90" s="2055"/>
      <c r="RAN90" s="2055"/>
      <c r="RAO90" s="2055"/>
      <c r="RAP90" s="2055"/>
      <c r="RAQ90" s="2055"/>
      <c r="RAR90" s="2055"/>
      <c r="RAS90" s="2055"/>
      <c r="RAT90" s="2055"/>
      <c r="RAU90" s="2055"/>
      <c r="RAV90" s="2055"/>
      <c r="RAW90" s="2055"/>
      <c r="RAX90" s="2055"/>
      <c r="RAY90" s="2055"/>
      <c r="RAZ90" s="2055"/>
      <c r="RBA90" s="2055"/>
      <c r="RBB90" s="2055"/>
      <c r="RBC90" s="2055"/>
      <c r="RBD90" s="2055"/>
      <c r="RBE90" s="2055"/>
      <c r="RBF90" s="2055"/>
      <c r="RBG90" s="2055"/>
      <c r="RBH90" s="2055"/>
      <c r="RBI90" s="2055"/>
      <c r="RBJ90" s="2055"/>
      <c r="RBK90" s="2055"/>
      <c r="RBL90" s="2055"/>
      <c r="RBM90" s="2055"/>
      <c r="RBN90" s="2055"/>
      <c r="RBO90" s="2055"/>
      <c r="RBP90" s="2055"/>
      <c r="RBQ90" s="2055"/>
      <c r="RBR90" s="2055"/>
      <c r="RBS90" s="2055"/>
      <c r="RBT90" s="2055"/>
      <c r="RBU90" s="2055"/>
      <c r="RBV90" s="2055"/>
      <c r="RBW90" s="2055"/>
      <c r="RBX90" s="2055"/>
      <c r="RBY90" s="2055"/>
      <c r="RBZ90" s="2055"/>
      <c r="RCA90" s="2055"/>
      <c r="RCB90" s="2055"/>
      <c r="RCC90" s="2055"/>
      <c r="RCD90" s="2055"/>
      <c r="RCE90" s="2055"/>
      <c r="RCF90" s="2055"/>
      <c r="RCG90" s="2055"/>
      <c r="RCH90" s="2055"/>
      <c r="RCI90" s="2055"/>
      <c r="RCJ90" s="2055"/>
      <c r="RCK90" s="2055"/>
      <c r="RCL90" s="2055"/>
      <c r="RCM90" s="2055"/>
      <c r="RCN90" s="2055"/>
      <c r="RCO90" s="2055"/>
      <c r="RCP90" s="2055"/>
      <c r="RCQ90" s="2055"/>
      <c r="RCR90" s="2055"/>
      <c r="RCS90" s="2055"/>
      <c r="RCT90" s="2055"/>
      <c r="RCU90" s="2055"/>
      <c r="RCV90" s="2055"/>
      <c r="RCW90" s="2055"/>
      <c r="RCX90" s="2055"/>
      <c r="RCY90" s="2055"/>
      <c r="RCZ90" s="2055"/>
      <c r="RDA90" s="2055"/>
      <c r="RDB90" s="2055"/>
      <c r="RDC90" s="2055"/>
      <c r="RDD90" s="2055"/>
      <c r="RDE90" s="2055"/>
      <c r="RDF90" s="2055"/>
      <c r="RDG90" s="2055"/>
      <c r="RDH90" s="2055"/>
      <c r="RDI90" s="2055"/>
      <c r="RDJ90" s="2055"/>
      <c r="RDK90" s="2055"/>
      <c r="RDL90" s="2055"/>
      <c r="RDM90" s="2055"/>
      <c r="RDN90" s="2055"/>
      <c r="RDO90" s="2055"/>
      <c r="RDP90" s="2055"/>
      <c r="RDQ90" s="2055"/>
      <c r="RDR90" s="2055"/>
      <c r="RDS90" s="2055"/>
      <c r="RDT90" s="2055"/>
      <c r="RDU90" s="2055"/>
      <c r="RDV90" s="2055"/>
      <c r="RDW90" s="2055"/>
      <c r="RDX90" s="2055"/>
      <c r="RDY90" s="2055"/>
      <c r="RDZ90" s="2055"/>
      <c r="REA90" s="2055"/>
      <c r="REB90" s="2055"/>
      <c r="REC90" s="2055"/>
      <c r="RED90" s="2055"/>
      <c r="REE90" s="2055"/>
      <c r="REF90" s="2055"/>
      <c r="REG90" s="2055"/>
      <c r="REH90" s="2055"/>
      <c r="REI90" s="2055"/>
      <c r="REJ90" s="2055"/>
      <c r="REK90" s="2055"/>
      <c r="REL90" s="2055"/>
      <c r="REM90" s="2055"/>
      <c r="REN90" s="2055"/>
      <c r="REO90" s="2055"/>
      <c r="REP90" s="2055"/>
      <c r="REQ90" s="2055"/>
      <c r="RER90" s="2055"/>
      <c r="RES90" s="2055"/>
      <c r="RET90" s="2055"/>
      <c r="REU90" s="2055"/>
      <c r="REV90" s="2055"/>
      <c r="REW90" s="2055"/>
      <c r="REX90" s="2055"/>
      <c r="REY90" s="2055"/>
      <c r="REZ90" s="2055"/>
      <c r="RFA90" s="2055"/>
      <c r="RFB90" s="2055"/>
      <c r="RFC90" s="2055"/>
      <c r="RFD90" s="2055"/>
      <c r="RFE90" s="2055"/>
      <c r="RFF90" s="2055"/>
      <c r="RFG90" s="2055"/>
      <c r="RFH90" s="2055"/>
      <c r="RFI90" s="2055"/>
      <c r="RFJ90" s="2055"/>
      <c r="RFK90" s="2055"/>
      <c r="RFL90" s="2055"/>
      <c r="RFM90" s="2055"/>
      <c r="RFN90" s="2055"/>
      <c r="RFO90" s="2055"/>
      <c r="RFP90" s="2055"/>
      <c r="RFQ90" s="2055"/>
      <c r="RFR90" s="2055"/>
      <c r="RFS90" s="2055"/>
      <c r="RFT90" s="2055"/>
      <c r="RFU90" s="2055"/>
      <c r="RFV90" s="2055"/>
      <c r="RFW90" s="2055"/>
      <c r="RFX90" s="2055"/>
      <c r="RFY90" s="2055"/>
      <c r="RFZ90" s="2055"/>
      <c r="RGA90" s="2055"/>
      <c r="RGB90" s="2055"/>
      <c r="RGC90" s="2055"/>
      <c r="RGD90" s="2055"/>
      <c r="RGE90" s="2055"/>
      <c r="RGF90" s="2055"/>
      <c r="RGG90" s="2055"/>
      <c r="RGH90" s="2055"/>
      <c r="RGI90" s="2055"/>
      <c r="RGJ90" s="2055"/>
      <c r="RGK90" s="2055"/>
      <c r="RGL90" s="2055"/>
      <c r="RGM90" s="2055"/>
      <c r="RGN90" s="2055"/>
      <c r="RGO90" s="2055"/>
      <c r="RGP90" s="2055"/>
      <c r="RGQ90" s="2055"/>
      <c r="RGR90" s="2055"/>
      <c r="RGS90" s="2055"/>
      <c r="RGT90" s="2055"/>
      <c r="RGU90" s="2055"/>
      <c r="RGV90" s="2055"/>
      <c r="RGW90" s="2055"/>
      <c r="RGX90" s="2055"/>
      <c r="RGY90" s="2055"/>
      <c r="RGZ90" s="2055"/>
      <c r="RHA90" s="2055"/>
      <c r="RHB90" s="2055"/>
      <c r="RHC90" s="2055"/>
      <c r="RHD90" s="2055"/>
      <c r="RHE90" s="2055"/>
      <c r="RHF90" s="2055"/>
      <c r="RHG90" s="2055"/>
      <c r="RHH90" s="2055"/>
      <c r="RHI90" s="2055"/>
      <c r="RHJ90" s="2055"/>
      <c r="RHK90" s="2055"/>
      <c r="RHL90" s="2055"/>
      <c r="RHM90" s="2055"/>
      <c r="RHN90" s="2055"/>
      <c r="RHO90" s="2055"/>
      <c r="RHP90" s="2055"/>
      <c r="RHQ90" s="2055"/>
      <c r="RHR90" s="2055"/>
      <c r="RHS90" s="2055"/>
      <c r="RHT90" s="2055"/>
      <c r="RHU90" s="2055"/>
      <c r="RHV90" s="2055"/>
      <c r="RHW90" s="2055"/>
      <c r="RHX90" s="2055"/>
      <c r="RHY90" s="2055"/>
      <c r="RHZ90" s="2055"/>
      <c r="RIA90" s="2055"/>
      <c r="RIB90" s="2055"/>
      <c r="RIC90" s="2055"/>
      <c r="RID90" s="2055"/>
      <c r="RIE90" s="2055"/>
      <c r="RIF90" s="2055"/>
      <c r="RIG90" s="2055"/>
      <c r="RIH90" s="2055"/>
      <c r="RII90" s="2055"/>
      <c r="RIJ90" s="2055"/>
      <c r="RIK90" s="2055"/>
      <c r="RIL90" s="2055"/>
      <c r="RIM90" s="2055"/>
      <c r="RIN90" s="2055"/>
      <c r="RIO90" s="2055"/>
      <c r="RIP90" s="2055"/>
      <c r="RIQ90" s="2055"/>
      <c r="RIR90" s="2055"/>
      <c r="RIS90" s="2055"/>
      <c r="RIT90" s="2055"/>
      <c r="RIU90" s="2055"/>
      <c r="RIV90" s="2055"/>
      <c r="RIW90" s="2055"/>
      <c r="RIX90" s="2055"/>
      <c r="RIY90" s="2055"/>
      <c r="RIZ90" s="2055"/>
      <c r="RJA90" s="2055"/>
      <c r="RJB90" s="2055"/>
      <c r="RJC90" s="2055"/>
      <c r="RJD90" s="2055"/>
      <c r="RJE90" s="2055"/>
      <c r="RJF90" s="2055"/>
      <c r="RJG90" s="2055"/>
      <c r="RJH90" s="2055"/>
      <c r="RJI90" s="2055"/>
      <c r="RJJ90" s="2055"/>
      <c r="RJK90" s="2055"/>
      <c r="RJL90" s="2055"/>
      <c r="RJM90" s="2055"/>
      <c r="RJN90" s="2055"/>
      <c r="RJO90" s="2055"/>
      <c r="RJP90" s="2055"/>
      <c r="RJQ90" s="2055"/>
      <c r="RJR90" s="2055"/>
      <c r="RJS90" s="2055"/>
      <c r="RJT90" s="2055"/>
      <c r="RJU90" s="2055"/>
      <c r="RJV90" s="2055"/>
      <c r="RJW90" s="2055"/>
      <c r="RJX90" s="2055"/>
      <c r="RJY90" s="2055"/>
      <c r="RJZ90" s="2055"/>
      <c r="RKA90" s="2055"/>
      <c r="RKB90" s="2055"/>
      <c r="RKC90" s="2055"/>
      <c r="RKD90" s="2055"/>
      <c r="RKE90" s="2055"/>
      <c r="RKF90" s="2055"/>
      <c r="RKG90" s="2055"/>
      <c r="RKH90" s="2055"/>
      <c r="RKI90" s="2055"/>
      <c r="RKJ90" s="2055"/>
      <c r="RKK90" s="2055"/>
      <c r="RKL90" s="2055"/>
      <c r="RKM90" s="2055"/>
      <c r="RKN90" s="2055"/>
      <c r="RKO90" s="2055"/>
      <c r="RKP90" s="2055"/>
      <c r="RKQ90" s="2055"/>
      <c r="RKR90" s="2055"/>
      <c r="RKS90" s="2055"/>
      <c r="RKT90" s="2055"/>
      <c r="RKU90" s="2055"/>
      <c r="RKV90" s="2055"/>
      <c r="RKW90" s="2055"/>
      <c r="RKX90" s="2055"/>
      <c r="RKY90" s="2055"/>
      <c r="RKZ90" s="2055"/>
      <c r="RLA90" s="2055"/>
      <c r="RLB90" s="2055"/>
      <c r="RLC90" s="2055"/>
      <c r="RLD90" s="2055"/>
      <c r="RLE90" s="2055"/>
      <c r="RLF90" s="2055"/>
      <c r="RLG90" s="2055"/>
      <c r="RLH90" s="2055"/>
      <c r="RLI90" s="2055"/>
      <c r="RLJ90" s="2055"/>
      <c r="RLK90" s="2055"/>
      <c r="RLL90" s="2055"/>
      <c r="RLM90" s="2055"/>
      <c r="RLN90" s="2055"/>
      <c r="RLO90" s="2055"/>
      <c r="RLP90" s="2055"/>
      <c r="RLQ90" s="2055"/>
      <c r="RLR90" s="2055"/>
      <c r="RLS90" s="2055"/>
      <c r="RLT90" s="2055"/>
      <c r="RLU90" s="2055"/>
      <c r="RLV90" s="2055"/>
      <c r="RLW90" s="2055"/>
      <c r="RLX90" s="2055"/>
      <c r="RLY90" s="2055"/>
      <c r="RLZ90" s="2055"/>
      <c r="RMA90" s="2055"/>
      <c r="RMB90" s="2055"/>
      <c r="RMC90" s="2055"/>
      <c r="RMD90" s="2055"/>
      <c r="RME90" s="2055"/>
      <c r="RMF90" s="2055"/>
      <c r="RMG90" s="2055"/>
      <c r="RMH90" s="2055"/>
      <c r="RMI90" s="2055"/>
      <c r="RMJ90" s="2055"/>
      <c r="RMK90" s="2055"/>
      <c r="RML90" s="2055"/>
      <c r="RMM90" s="2055"/>
      <c r="RMN90" s="2055"/>
      <c r="RMO90" s="2055"/>
      <c r="RMP90" s="2055"/>
      <c r="RMQ90" s="2055"/>
      <c r="RMR90" s="2055"/>
      <c r="RMS90" s="2055"/>
      <c r="RMT90" s="2055"/>
      <c r="RMU90" s="2055"/>
      <c r="RMV90" s="2055"/>
      <c r="RMW90" s="2055"/>
      <c r="RMX90" s="2055"/>
      <c r="RMY90" s="2055"/>
      <c r="RMZ90" s="2055"/>
      <c r="RNA90" s="2055"/>
      <c r="RNB90" s="2055"/>
      <c r="RNC90" s="2055"/>
      <c r="RND90" s="2055"/>
      <c r="RNE90" s="2055"/>
      <c r="RNF90" s="2055"/>
      <c r="RNG90" s="2055"/>
      <c r="RNH90" s="2055"/>
      <c r="RNI90" s="2055"/>
      <c r="RNJ90" s="2055"/>
      <c r="RNK90" s="2055"/>
      <c r="RNL90" s="2055"/>
      <c r="RNM90" s="2055"/>
      <c r="RNN90" s="2055"/>
      <c r="RNO90" s="2055"/>
      <c r="RNP90" s="2055"/>
      <c r="RNQ90" s="2055"/>
      <c r="RNR90" s="2055"/>
      <c r="RNS90" s="2055"/>
      <c r="RNT90" s="2055"/>
      <c r="RNU90" s="2055"/>
      <c r="RNV90" s="2055"/>
      <c r="RNW90" s="2055"/>
      <c r="RNX90" s="2055"/>
      <c r="RNY90" s="2055"/>
      <c r="RNZ90" s="2055"/>
      <c r="ROA90" s="2055"/>
      <c r="ROB90" s="2055"/>
      <c r="ROC90" s="2055"/>
      <c r="ROD90" s="2055"/>
      <c r="ROE90" s="2055"/>
      <c r="ROF90" s="2055"/>
      <c r="ROG90" s="2055"/>
      <c r="ROH90" s="2055"/>
      <c r="ROI90" s="2055"/>
      <c r="ROJ90" s="2055"/>
      <c r="ROK90" s="2055"/>
      <c r="ROL90" s="2055"/>
      <c r="ROM90" s="2055"/>
      <c r="RON90" s="2055"/>
      <c r="ROO90" s="2055"/>
      <c r="ROP90" s="2055"/>
      <c r="ROQ90" s="2055"/>
      <c r="ROR90" s="2055"/>
      <c r="ROS90" s="2055"/>
      <c r="ROT90" s="2055"/>
      <c r="ROU90" s="2055"/>
      <c r="ROV90" s="2055"/>
      <c r="ROW90" s="2055"/>
      <c r="ROX90" s="2055"/>
      <c r="ROY90" s="2055"/>
      <c r="ROZ90" s="2055"/>
      <c r="RPA90" s="2055"/>
      <c r="RPB90" s="2055"/>
      <c r="RPC90" s="2055"/>
      <c r="RPD90" s="2055"/>
      <c r="RPE90" s="2055"/>
      <c r="RPF90" s="2055"/>
      <c r="RPG90" s="2055"/>
      <c r="RPH90" s="2055"/>
      <c r="RPI90" s="2055"/>
      <c r="RPJ90" s="2055"/>
      <c r="RPK90" s="2055"/>
      <c r="RPL90" s="2055"/>
      <c r="RPM90" s="2055"/>
      <c r="RPN90" s="2055"/>
      <c r="RPO90" s="2055"/>
      <c r="RPP90" s="2055"/>
      <c r="RPQ90" s="2055"/>
      <c r="RPR90" s="2055"/>
      <c r="RPS90" s="2055"/>
      <c r="RPT90" s="2055"/>
      <c r="RPU90" s="2055"/>
      <c r="RPV90" s="2055"/>
      <c r="RPW90" s="2055"/>
      <c r="RPX90" s="2055"/>
      <c r="RPY90" s="2055"/>
      <c r="RPZ90" s="2055"/>
      <c r="RQA90" s="2055"/>
      <c r="RQB90" s="2055"/>
      <c r="RQC90" s="2055"/>
      <c r="RQD90" s="2055"/>
      <c r="RQE90" s="2055"/>
      <c r="RQF90" s="2055"/>
      <c r="RQG90" s="2055"/>
      <c r="RQH90" s="2055"/>
      <c r="RQI90" s="2055"/>
      <c r="RQJ90" s="2055"/>
      <c r="RQK90" s="2055"/>
      <c r="RQL90" s="2055"/>
      <c r="RQM90" s="2055"/>
      <c r="RQN90" s="2055"/>
      <c r="RQO90" s="2055"/>
      <c r="RQP90" s="2055"/>
      <c r="RQQ90" s="2055"/>
      <c r="RQR90" s="2055"/>
      <c r="RQS90" s="2055"/>
      <c r="RQT90" s="2055"/>
      <c r="RQU90" s="2055"/>
      <c r="RQV90" s="2055"/>
      <c r="RQW90" s="2055"/>
      <c r="RQX90" s="2055"/>
      <c r="RQY90" s="2055"/>
      <c r="RQZ90" s="2055"/>
      <c r="RRA90" s="2055"/>
      <c r="RRB90" s="2055"/>
      <c r="RRC90" s="2055"/>
      <c r="RRD90" s="2055"/>
      <c r="RRE90" s="2055"/>
      <c r="RRF90" s="2055"/>
      <c r="RRG90" s="2055"/>
      <c r="RRH90" s="2055"/>
      <c r="RRI90" s="2055"/>
      <c r="RRJ90" s="2055"/>
      <c r="RRK90" s="2055"/>
      <c r="RRL90" s="2055"/>
      <c r="RRM90" s="2055"/>
      <c r="RRN90" s="2055"/>
      <c r="RRO90" s="2055"/>
      <c r="RRP90" s="2055"/>
      <c r="RRQ90" s="2055"/>
      <c r="RRR90" s="2055"/>
      <c r="RRS90" s="2055"/>
      <c r="RRT90" s="2055"/>
      <c r="RRU90" s="2055"/>
      <c r="RRV90" s="2055"/>
      <c r="RRW90" s="2055"/>
      <c r="RRX90" s="2055"/>
      <c r="RRY90" s="2055"/>
      <c r="RRZ90" s="2055"/>
      <c r="RSA90" s="2055"/>
      <c r="RSB90" s="2055"/>
      <c r="RSC90" s="2055"/>
      <c r="RSD90" s="2055"/>
      <c r="RSE90" s="2055"/>
      <c r="RSF90" s="2055"/>
      <c r="RSG90" s="2055"/>
      <c r="RSH90" s="2055"/>
      <c r="RSI90" s="2055"/>
      <c r="RSJ90" s="2055"/>
      <c r="RSK90" s="2055"/>
      <c r="RSL90" s="2055"/>
      <c r="RSM90" s="2055"/>
      <c r="RSN90" s="2055"/>
      <c r="RSO90" s="2055"/>
      <c r="RSP90" s="2055"/>
      <c r="RSQ90" s="2055"/>
      <c r="RSR90" s="2055"/>
      <c r="RSS90" s="2055"/>
      <c r="RST90" s="2055"/>
      <c r="RSU90" s="2055"/>
      <c r="RSV90" s="2055"/>
      <c r="RSW90" s="2055"/>
      <c r="RSX90" s="2055"/>
      <c r="RSY90" s="2055"/>
      <c r="RSZ90" s="2055"/>
      <c r="RTA90" s="2055"/>
      <c r="RTB90" s="2055"/>
      <c r="RTC90" s="2055"/>
      <c r="RTD90" s="2055"/>
      <c r="RTE90" s="2055"/>
      <c r="RTF90" s="2055"/>
      <c r="RTG90" s="2055"/>
      <c r="RTH90" s="2055"/>
      <c r="RTI90" s="2055"/>
      <c r="RTJ90" s="2055"/>
      <c r="RTK90" s="2055"/>
      <c r="RTL90" s="2055"/>
      <c r="RTM90" s="2055"/>
      <c r="RTN90" s="2055"/>
      <c r="RTO90" s="2055"/>
      <c r="RTP90" s="2055"/>
      <c r="RTQ90" s="2055"/>
      <c r="RTR90" s="2055"/>
      <c r="RTS90" s="2055"/>
      <c r="RTT90" s="2055"/>
      <c r="RTU90" s="2055"/>
      <c r="RTV90" s="2055"/>
      <c r="RTW90" s="2055"/>
      <c r="RTX90" s="2055"/>
      <c r="RTY90" s="2055"/>
      <c r="RTZ90" s="2055"/>
      <c r="RUA90" s="2055"/>
      <c r="RUB90" s="2055"/>
      <c r="RUC90" s="2055"/>
      <c r="RUD90" s="2055"/>
      <c r="RUE90" s="2055"/>
      <c r="RUF90" s="2055"/>
      <c r="RUG90" s="2055"/>
      <c r="RUH90" s="2055"/>
      <c r="RUI90" s="2055"/>
      <c r="RUJ90" s="2055"/>
      <c r="RUK90" s="2055"/>
      <c r="RUL90" s="2055"/>
      <c r="RUM90" s="2055"/>
      <c r="RUN90" s="2055"/>
      <c r="RUO90" s="2055"/>
      <c r="RUP90" s="2055"/>
      <c r="RUQ90" s="2055"/>
      <c r="RUR90" s="2055"/>
      <c r="RUS90" s="2055"/>
      <c r="RUT90" s="2055"/>
      <c r="RUU90" s="2055"/>
      <c r="RUV90" s="2055"/>
      <c r="RUW90" s="2055"/>
      <c r="RUX90" s="2055"/>
      <c r="RUY90" s="2055"/>
      <c r="RUZ90" s="2055"/>
      <c r="RVA90" s="2055"/>
      <c r="RVB90" s="2055"/>
      <c r="RVC90" s="2055"/>
      <c r="RVD90" s="2055"/>
      <c r="RVE90" s="2055"/>
      <c r="RVF90" s="2055"/>
      <c r="RVG90" s="2055"/>
      <c r="RVH90" s="2055"/>
      <c r="RVI90" s="2055"/>
      <c r="RVJ90" s="2055"/>
      <c r="RVK90" s="2055"/>
      <c r="RVL90" s="2055"/>
      <c r="RVM90" s="2055"/>
      <c r="RVN90" s="2055"/>
      <c r="RVO90" s="2055"/>
      <c r="RVP90" s="2055"/>
      <c r="RVQ90" s="2055"/>
      <c r="RVR90" s="2055"/>
      <c r="RVS90" s="2055"/>
      <c r="RVT90" s="2055"/>
      <c r="RVU90" s="2055"/>
      <c r="RVV90" s="2055"/>
      <c r="RVW90" s="2055"/>
      <c r="RVX90" s="2055"/>
      <c r="RVY90" s="2055"/>
      <c r="RVZ90" s="2055"/>
      <c r="RWA90" s="2055"/>
      <c r="RWB90" s="2055"/>
      <c r="RWC90" s="2055"/>
      <c r="RWD90" s="2055"/>
      <c r="RWE90" s="2055"/>
      <c r="RWF90" s="2055"/>
      <c r="RWG90" s="2055"/>
      <c r="RWH90" s="2055"/>
      <c r="RWI90" s="2055"/>
      <c r="RWJ90" s="2055"/>
      <c r="RWK90" s="2055"/>
      <c r="RWL90" s="2055"/>
      <c r="RWM90" s="2055"/>
      <c r="RWN90" s="2055"/>
      <c r="RWO90" s="2055"/>
      <c r="RWP90" s="2055"/>
      <c r="RWQ90" s="2055"/>
      <c r="RWR90" s="2055"/>
      <c r="RWS90" s="2055"/>
      <c r="RWT90" s="2055"/>
      <c r="RWU90" s="2055"/>
      <c r="RWV90" s="2055"/>
      <c r="RWW90" s="2055"/>
      <c r="RWX90" s="2055"/>
      <c r="RWY90" s="2055"/>
      <c r="RWZ90" s="2055"/>
      <c r="RXA90" s="2055"/>
      <c r="RXB90" s="2055"/>
      <c r="RXC90" s="2055"/>
      <c r="RXD90" s="2055"/>
      <c r="RXE90" s="2055"/>
      <c r="RXF90" s="2055"/>
      <c r="RXG90" s="2055"/>
      <c r="RXH90" s="2055"/>
      <c r="RXI90" s="2055"/>
      <c r="RXJ90" s="2055"/>
      <c r="RXK90" s="2055"/>
      <c r="RXL90" s="2055"/>
      <c r="RXM90" s="2055"/>
      <c r="RXN90" s="2055"/>
      <c r="RXO90" s="2055"/>
      <c r="RXP90" s="2055"/>
      <c r="RXQ90" s="2055"/>
      <c r="RXR90" s="2055"/>
      <c r="RXS90" s="2055"/>
      <c r="RXT90" s="2055"/>
      <c r="RXU90" s="2055"/>
      <c r="RXV90" s="2055"/>
      <c r="RXW90" s="2055"/>
      <c r="RXX90" s="2055"/>
      <c r="RXY90" s="2055"/>
      <c r="RXZ90" s="2055"/>
      <c r="RYA90" s="2055"/>
      <c r="RYB90" s="2055"/>
      <c r="RYC90" s="2055"/>
      <c r="RYD90" s="2055"/>
      <c r="RYE90" s="2055"/>
      <c r="RYF90" s="2055"/>
      <c r="RYG90" s="2055"/>
      <c r="RYH90" s="2055"/>
      <c r="RYI90" s="2055"/>
      <c r="RYJ90" s="2055"/>
      <c r="RYK90" s="2055"/>
      <c r="RYL90" s="2055"/>
      <c r="RYM90" s="2055"/>
      <c r="RYN90" s="2055"/>
      <c r="RYO90" s="2055"/>
      <c r="RYP90" s="2055"/>
      <c r="RYQ90" s="2055"/>
      <c r="RYR90" s="2055"/>
      <c r="RYS90" s="2055"/>
      <c r="RYT90" s="2055"/>
      <c r="RYU90" s="2055"/>
      <c r="RYV90" s="2055"/>
      <c r="RYW90" s="2055"/>
      <c r="RYX90" s="2055"/>
      <c r="RYY90" s="2055"/>
      <c r="RYZ90" s="2055"/>
      <c r="RZA90" s="2055"/>
      <c r="RZB90" s="2055"/>
      <c r="RZC90" s="2055"/>
      <c r="RZD90" s="2055"/>
      <c r="RZE90" s="2055"/>
      <c r="RZF90" s="2055"/>
      <c r="RZG90" s="2055"/>
      <c r="RZH90" s="2055"/>
      <c r="RZI90" s="2055"/>
      <c r="RZJ90" s="2055"/>
      <c r="RZK90" s="2055"/>
      <c r="RZL90" s="2055"/>
      <c r="RZM90" s="2055"/>
      <c r="RZN90" s="2055"/>
      <c r="RZO90" s="2055"/>
      <c r="RZP90" s="2055"/>
      <c r="RZQ90" s="2055"/>
      <c r="RZR90" s="2055"/>
      <c r="RZS90" s="2055"/>
      <c r="RZT90" s="2055"/>
      <c r="RZU90" s="2055"/>
      <c r="RZV90" s="2055"/>
      <c r="RZW90" s="2055"/>
      <c r="RZX90" s="2055"/>
      <c r="RZY90" s="2055"/>
      <c r="RZZ90" s="2055"/>
      <c r="SAA90" s="2055"/>
      <c r="SAB90" s="2055"/>
      <c r="SAC90" s="2055"/>
      <c r="SAD90" s="2055"/>
      <c r="SAE90" s="2055"/>
      <c r="SAF90" s="2055"/>
      <c r="SAG90" s="2055"/>
      <c r="SAH90" s="2055"/>
      <c r="SAI90" s="2055"/>
      <c r="SAJ90" s="2055"/>
      <c r="SAK90" s="2055"/>
      <c r="SAL90" s="2055"/>
      <c r="SAM90" s="2055"/>
      <c r="SAN90" s="2055"/>
      <c r="SAO90" s="2055"/>
      <c r="SAP90" s="2055"/>
      <c r="SAQ90" s="2055"/>
      <c r="SAR90" s="2055"/>
      <c r="SAS90" s="2055"/>
      <c r="SAT90" s="2055"/>
      <c r="SAU90" s="2055"/>
      <c r="SAV90" s="2055"/>
      <c r="SAW90" s="2055"/>
      <c r="SAX90" s="2055"/>
      <c r="SAY90" s="2055"/>
      <c r="SAZ90" s="2055"/>
      <c r="SBA90" s="2055"/>
      <c r="SBB90" s="2055"/>
      <c r="SBC90" s="2055"/>
      <c r="SBD90" s="2055"/>
      <c r="SBE90" s="2055"/>
      <c r="SBF90" s="2055"/>
      <c r="SBG90" s="2055"/>
      <c r="SBH90" s="2055"/>
      <c r="SBI90" s="2055"/>
      <c r="SBJ90" s="2055"/>
      <c r="SBK90" s="2055"/>
      <c r="SBL90" s="2055"/>
      <c r="SBM90" s="2055"/>
      <c r="SBN90" s="2055"/>
      <c r="SBO90" s="2055"/>
      <c r="SBP90" s="2055"/>
      <c r="SBQ90" s="2055"/>
      <c r="SBR90" s="2055"/>
      <c r="SBS90" s="2055"/>
      <c r="SBT90" s="2055"/>
      <c r="SBU90" s="2055"/>
      <c r="SBV90" s="2055"/>
      <c r="SBW90" s="2055"/>
      <c r="SBX90" s="2055"/>
      <c r="SBY90" s="2055"/>
      <c r="SBZ90" s="2055"/>
      <c r="SCA90" s="2055"/>
      <c r="SCB90" s="2055"/>
      <c r="SCC90" s="2055"/>
      <c r="SCD90" s="2055"/>
      <c r="SCE90" s="2055"/>
      <c r="SCF90" s="2055"/>
      <c r="SCG90" s="2055"/>
      <c r="SCH90" s="2055"/>
      <c r="SCI90" s="2055"/>
      <c r="SCJ90" s="2055"/>
      <c r="SCK90" s="2055"/>
      <c r="SCL90" s="2055"/>
      <c r="SCM90" s="2055"/>
      <c r="SCN90" s="2055"/>
      <c r="SCO90" s="2055"/>
      <c r="SCP90" s="2055"/>
      <c r="SCQ90" s="2055"/>
      <c r="SCR90" s="2055"/>
      <c r="SCS90" s="2055"/>
      <c r="SCT90" s="2055"/>
      <c r="SCU90" s="2055"/>
      <c r="SCV90" s="2055"/>
      <c r="SCW90" s="2055"/>
      <c r="SCX90" s="2055"/>
      <c r="SCY90" s="2055"/>
      <c r="SCZ90" s="2055"/>
      <c r="SDA90" s="2055"/>
      <c r="SDB90" s="2055"/>
      <c r="SDC90" s="2055"/>
      <c r="SDD90" s="2055"/>
      <c r="SDE90" s="2055"/>
      <c r="SDF90" s="2055"/>
      <c r="SDG90" s="2055"/>
      <c r="SDH90" s="2055"/>
      <c r="SDI90" s="2055"/>
      <c r="SDJ90" s="2055"/>
      <c r="SDK90" s="2055"/>
      <c r="SDL90" s="2055"/>
      <c r="SDM90" s="2055"/>
      <c r="SDN90" s="2055"/>
      <c r="SDO90" s="2055"/>
      <c r="SDP90" s="2055"/>
      <c r="SDQ90" s="2055"/>
      <c r="SDR90" s="2055"/>
      <c r="SDS90" s="2055"/>
      <c r="SDT90" s="2055"/>
      <c r="SDU90" s="2055"/>
      <c r="SDV90" s="2055"/>
      <c r="SDW90" s="2055"/>
      <c r="SDX90" s="2055"/>
      <c r="SDY90" s="2055"/>
      <c r="SDZ90" s="2055"/>
      <c r="SEA90" s="2055"/>
      <c r="SEB90" s="2055"/>
      <c r="SEC90" s="2055"/>
      <c r="SED90" s="2055"/>
      <c r="SEE90" s="2055"/>
      <c r="SEF90" s="2055"/>
      <c r="SEG90" s="2055"/>
      <c r="SEH90" s="2055"/>
      <c r="SEI90" s="2055"/>
      <c r="SEJ90" s="2055"/>
      <c r="SEK90" s="2055"/>
      <c r="SEL90" s="2055"/>
      <c r="SEM90" s="2055"/>
      <c r="SEN90" s="2055"/>
      <c r="SEO90" s="2055"/>
      <c r="SEP90" s="2055"/>
      <c r="SEQ90" s="2055"/>
      <c r="SER90" s="2055"/>
      <c r="SES90" s="2055"/>
      <c r="SET90" s="2055"/>
      <c r="SEU90" s="2055"/>
      <c r="SEV90" s="2055"/>
      <c r="SEW90" s="2055"/>
      <c r="SEX90" s="2055"/>
      <c r="SEY90" s="2055"/>
      <c r="SEZ90" s="2055"/>
      <c r="SFA90" s="2055"/>
      <c r="SFB90" s="2055"/>
      <c r="SFC90" s="2055"/>
      <c r="SFD90" s="2055"/>
      <c r="SFE90" s="2055"/>
      <c r="SFF90" s="2055"/>
      <c r="SFG90" s="2055"/>
      <c r="SFH90" s="2055"/>
      <c r="SFI90" s="2055"/>
      <c r="SFJ90" s="2055"/>
      <c r="SFK90" s="2055"/>
      <c r="SFL90" s="2055"/>
      <c r="SFM90" s="2055"/>
      <c r="SFN90" s="2055"/>
      <c r="SFO90" s="2055"/>
      <c r="SFP90" s="2055"/>
      <c r="SFQ90" s="2055"/>
      <c r="SFR90" s="2055"/>
      <c r="SFS90" s="2055"/>
      <c r="SFT90" s="2055"/>
      <c r="SFU90" s="2055"/>
      <c r="SFV90" s="2055"/>
      <c r="SFW90" s="2055"/>
      <c r="SFX90" s="2055"/>
      <c r="SFY90" s="2055"/>
      <c r="SFZ90" s="2055"/>
      <c r="SGA90" s="2055"/>
      <c r="SGB90" s="2055"/>
      <c r="SGC90" s="2055"/>
      <c r="SGD90" s="2055"/>
      <c r="SGE90" s="2055"/>
      <c r="SGF90" s="2055"/>
      <c r="SGG90" s="2055"/>
      <c r="SGH90" s="2055"/>
      <c r="SGI90" s="2055"/>
      <c r="SGJ90" s="2055"/>
      <c r="SGK90" s="2055"/>
      <c r="SGL90" s="2055"/>
      <c r="SGM90" s="2055"/>
      <c r="SGN90" s="2055"/>
      <c r="SGO90" s="2055"/>
      <c r="SGP90" s="2055"/>
      <c r="SGQ90" s="2055"/>
      <c r="SGR90" s="2055"/>
      <c r="SGS90" s="2055"/>
      <c r="SGT90" s="2055"/>
      <c r="SGU90" s="2055"/>
      <c r="SGV90" s="2055"/>
      <c r="SGW90" s="2055"/>
      <c r="SGX90" s="2055"/>
      <c r="SGY90" s="2055"/>
      <c r="SGZ90" s="2055"/>
      <c r="SHA90" s="2055"/>
      <c r="SHB90" s="2055"/>
      <c r="SHC90" s="2055"/>
      <c r="SHD90" s="2055"/>
      <c r="SHE90" s="2055"/>
      <c r="SHF90" s="2055"/>
      <c r="SHG90" s="2055"/>
      <c r="SHH90" s="2055"/>
      <c r="SHI90" s="2055"/>
      <c r="SHJ90" s="2055"/>
      <c r="SHK90" s="2055"/>
      <c r="SHL90" s="2055"/>
      <c r="SHM90" s="2055"/>
      <c r="SHN90" s="2055"/>
      <c r="SHO90" s="2055"/>
      <c r="SHP90" s="2055"/>
      <c r="SHQ90" s="2055"/>
      <c r="SHR90" s="2055"/>
      <c r="SHS90" s="2055"/>
      <c r="SHT90" s="2055"/>
      <c r="SHU90" s="2055"/>
      <c r="SHV90" s="2055"/>
      <c r="SHW90" s="2055"/>
      <c r="SHX90" s="2055"/>
      <c r="SHY90" s="2055"/>
      <c r="SHZ90" s="2055"/>
      <c r="SIA90" s="2055"/>
      <c r="SIB90" s="2055"/>
      <c r="SIC90" s="2055"/>
      <c r="SID90" s="2055"/>
      <c r="SIE90" s="2055"/>
      <c r="SIF90" s="2055"/>
      <c r="SIG90" s="2055"/>
      <c r="SIH90" s="2055"/>
      <c r="SII90" s="2055"/>
      <c r="SIJ90" s="2055"/>
      <c r="SIK90" s="2055"/>
      <c r="SIL90" s="2055"/>
      <c r="SIM90" s="2055"/>
      <c r="SIN90" s="2055"/>
      <c r="SIO90" s="2055"/>
      <c r="SIP90" s="2055"/>
      <c r="SIQ90" s="2055"/>
      <c r="SIR90" s="2055"/>
      <c r="SIS90" s="2055"/>
      <c r="SIT90" s="2055"/>
      <c r="SIU90" s="2055"/>
      <c r="SIV90" s="2055"/>
      <c r="SIW90" s="2055"/>
      <c r="SIX90" s="2055"/>
      <c r="SIY90" s="2055"/>
      <c r="SIZ90" s="2055"/>
      <c r="SJA90" s="2055"/>
      <c r="SJB90" s="2055"/>
      <c r="SJC90" s="2055"/>
      <c r="SJD90" s="2055"/>
      <c r="SJE90" s="2055"/>
      <c r="SJF90" s="2055"/>
      <c r="SJG90" s="2055"/>
      <c r="SJH90" s="2055"/>
      <c r="SJI90" s="2055"/>
      <c r="SJJ90" s="2055"/>
      <c r="SJK90" s="2055"/>
      <c r="SJL90" s="2055"/>
      <c r="SJM90" s="2055"/>
      <c r="SJN90" s="2055"/>
      <c r="SJO90" s="2055"/>
      <c r="SJP90" s="2055"/>
      <c r="SJQ90" s="2055"/>
      <c r="SJR90" s="2055"/>
      <c r="SJS90" s="2055"/>
      <c r="SJT90" s="2055"/>
      <c r="SJU90" s="2055"/>
      <c r="SJV90" s="2055"/>
      <c r="SJW90" s="2055"/>
      <c r="SJX90" s="2055"/>
      <c r="SJY90" s="2055"/>
      <c r="SJZ90" s="2055"/>
      <c r="SKA90" s="2055"/>
      <c r="SKB90" s="2055"/>
      <c r="SKC90" s="2055"/>
      <c r="SKD90" s="2055"/>
      <c r="SKE90" s="2055"/>
      <c r="SKF90" s="2055"/>
      <c r="SKG90" s="2055"/>
      <c r="SKH90" s="2055"/>
      <c r="SKI90" s="2055"/>
      <c r="SKJ90" s="2055"/>
      <c r="SKK90" s="2055"/>
      <c r="SKL90" s="2055"/>
      <c r="SKM90" s="2055"/>
      <c r="SKN90" s="2055"/>
      <c r="SKO90" s="2055"/>
      <c r="SKP90" s="2055"/>
      <c r="SKQ90" s="2055"/>
      <c r="SKR90" s="2055"/>
      <c r="SKS90" s="2055"/>
      <c r="SKT90" s="2055"/>
      <c r="SKU90" s="2055"/>
      <c r="SKV90" s="2055"/>
      <c r="SKW90" s="2055"/>
      <c r="SKX90" s="2055"/>
      <c r="SKY90" s="2055"/>
      <c r="SKZ90" s="2055"/>
      <c r="SLA90" s="2055"/>
      <c r="SLB90" s="2055"/>
      <c r="SLC90" s="2055"/>
      <c r="SLD90" s="2055"/>
      <c r="SLE90" s="2055"/>
      <c r="SLF90" s="2055"/>
      <c r="SLG90" s="2055"/>
      <c r="SLH90" s="2055"/>
      <c r="SLI90" s="2055"/>
      <c r="SLJ90" s="2055"/>
      <c r="SLK90" s="2055"/>
      <c r="SLL90" s="2055"/>
      <c r="SLM90" s="2055"/>
      <c r="SLN90" s="2055"/>
      <c r="SLO90" s="2055"/>
      <c r="SLP90" s="2055"/>
      <c r="SLQ90" s="2055"/>
      <c r="SLR90" s="2055"/>
      <c r="SLS90" s="2055"/>
      <c r="SLT90" s="2055"/>
      <c r="SLU90" s="2055"/>
      <c r="SLV90" s="2055"/>
      <c r="SLW90" s="2055"/>
      <c r="SLX90" s="2055"/>
      <c r="SLY90" s="2055"/>
      <c r="SLZ90" s="2055"/>
      <c r="SMA90" s="2055"/>
      <c r="SMB90" s="2055"/>
      <c r="SMC90" s="2055"/>
      <c r="SMD90" s="2055"/>
      <c r="SME90" s="2055"/>
      <c r="SMF90" s="2055"/>
      <c r="SMG90" s="2055"/>
      <c r="SMH90" s="2055"/>
      <c r="SMI90" s="2055"/>
      <c r="SMJ90" s="2055"/>
      <c r="SMK90" s="2055"/>
      <c r="SML90" s="2055"/>
      <c r="SMM90" s="2055"/>
      <c r="SMN90" s="2055"/>
      <c r="SMO90" s="2055"/>
      <c r="SMP90" s="2055"/>
      <c r="SMQ90" s="2055"/>
      <c r="SMR90" s="2055"/>
      <c r="SMS90" s="2055"/>
      <c r="SMT90" s="2055"/>
      <c r="SMU90" s="2055"/>
      <c r="SMV90" s="2055"/>
      <c r="SMW90" s="2055"/>
      <c r="SMX90" s="2055"/>
      <c r="SMY90" s="2055"/>
      <c r="SMZ90" s="2055"/>
      <c r="SNA90" s="2055"/>
      <c r="SNB90" s="2055"/>
      <c r="SNC90" s="2055"/>
      <c r="SND90" s="2055"/>
      <c r="SNE90" s="2055"/>
      <c r="SNF90" s="2055"/>
      <c r="SNG90" s="2055"/>
      <c r="SNH90" s="2055"/>
      <c r="SNI90" s="2055"/>
      <c r="SNJ90" s="2055"/>
      <c r="SNK90" s="2055"/>
      <c r="SNL90" s="2055"/>
      <c r="SNM90" s="2055"/>
      <c r="SNN90" s="2055"/>
      <c r="SNO90" s="2055"/>
      <c r="SNP90" s="2055"/>
      <c r="SNQ90" s="2055"/>
      <c r="SNR90" s="2055"/>
      <c r="SNS90" s="2055"/>
      <c r="SNT90" s="2055"/>
      <c r="SNU90" s="2055"/>
      <c r="SNV90" s="2055"/>
      <c r="SNW90" s="2055"/>
      <c r="SNX90" s="2055"/>
      <c r="SNY90" s="2055"/>
      <c r="SNZ90" s="2055"/>
      <c r="SOA90" s="2055"/>
      <c r="SOB90" s="2055"/>
      <c r="SOC90" s="2055"/>
      <c r="SOD90" s="2055"/>
      <c r="SOE90" s="2055"/>
      <c r="SOF90" s="2055"/>
      <c r="SOG90" s="2055"/>
      <c r="SOH90" s="2055"/>
      <c r="SOI90" s="2055"/>
      <c r="SOJ90" s="2055"/>
      <c r="SOK90" s="2055"/>
      <c r="SOL90" s="2055"/>
      <c r="SOM90" s="2055"/>
      <c r="SON90" s="2055"/>
      <c r="SOO90" s="2055"/>
      <c r="SOP90" s="2055"/>
      <c r="SOQ90" s="2055"/>
      <c r="SOR90" s="2055"/>
      <c r="SOS90" s="2055"/>
      <c r="SOT90" s="2055"/>
      <c r="SOU90" s="2055"/>
      <c r="SOV90" s="2055"/>
      <c r="SOW90" s="2055"/>
      <c r="SOX90" s="2055"/>
      <c r="SOY90" s="2055"/>
      <c r="SOZ90" s="2055"/>
      <c r="SPA90" s="2055"/>
      <c r="SPB90" s="2055"/>
      <c r="SPC90" s="2055"/>
      <c r="SPD90" s="2055"/>
      <c r="SPE90" s="2055"/>
      <c r="SPF90" s="2055"/>
      <c r="SPG90" s="2055"/>
      <c r="SPH90" s="2055"/>
      <c r="SPI90" s="2055"/>
      <c r="SPJ90" s="2055"/>
      <c r="SPK90" s="2055"/>
      <c r="SPL90" s="2055"/>
      <c r="SPM90" s="2055"/>
      <c r="SPN90" s="2055"/>
      <c r="SPO90" s="2055"/>
      <c r="SPP90" s="2055"/>
      <c r="SPQ90" s="2055"/>
      <c r="SPR90" s="2055"/>
      <c r="SPS90" s="2055"/>
      <c r="SPT90" s="2055"/>
      <c r="SPU90" s="2055"/>
      <c r="SPV90" s="2055"/>
      <c r="SPW90" s="2055"/>
      <c r="SPX90" s="2055"/>
      <c r="SPY90" s="2055"/>
      <c r="SPZ90" s="2055"/>
      <c r="SQA90" s="2055"/>
      <c r="SQB90" s="2055"/>
      <c r="SQC90" s="2055"/>
      <c r="SQD90" s="2055"/>
      <c r="SQE90" s="2055"/>
      <c r="SQF90" s="2055"/>
      <c r="SQG90" s="2055"/>
      <c r="SQH90" s="2055"/>
      <c r="SQI90" s="2055"/>
      <c r="SQJ90" s="2055"/>
      <c r="SQK90" s="2055"/>
      <c r="SQL90" s="2055"/>
      <c r="SQM90" s="2055"/>
      <c r="SQN90" s="2055"/>
      <c r="SQO90" s="2055"/>
      <c r="SQP90" s="2055"/>
      <c r="SQQ90" s="2055"/>
      <c r="SQR90" s="2055"/>
      <c r="SQS90" s="2055"/>
      <c r="SQT90" s="2055"/>
      <c r="SQU90" s="2055"/>
      <c r="SQV90" s="2055"/>
      <c r="SQW90" s="2055"/>
      <c r="SQX90" s="2055"/>
      <c r="SQY90" s="2055"/>
      <c r="SQZ90" s="2055"/>
      <c r="SRA90" s="2055"/>
      <c r="SRB90" s="2055"/>
      <c r="SRC90" s="2055"/>
      <c r="SRD90" s="2055"/>
      <c r="SRE90" s="2055"/>
      <c r="SRF90" s="2055"/>
      <c r="SRG90" s="2055"/>
      <c r="SRH90" s="2055"/>
      <c r="SRI90" s="2055"/>
      <c r="SRJ90" s="2055"/>
      <c r="SRK90" s="2055"/>
      <c r="SRL90" s="2055"/>
      <c r="SRM90" s="2055"/>
      <c r="SRN90" s="2055"/>
      <c r="SRO90" s="2055"/>
      <c r="SRP90" s="2055"/>
      <c r="SRQ90" s="2055"/>
      <c r="SRR90" s="2055"/>
      <c r="SRS90" s="2055"/>
      <c r="SRT90" s="2055"/>
      <c r="SRU90" s="2055"/>
      <c r="SRV90" s="2055"/>
      <c r="SRW90" s="2055"/>
      <c r="SRX90" s="2055"/>
      <c r="SRY90" s="2055"/>
      <c r="SRZ90" s="2055"/>
      <c r="SSA90" s="2055"/>
      <c r="SSB90" s="2055"/>
      <c r="SSC90" s="2055"/>
      <c r="SSD90" s="2055"/>
      <c r="SSE90" s="2055"/>
      <c r="SSF90" s="2055"/>
      <c r="SSG90" s="2055"/>
      <c r="SSH90" s="2055"/>
      <c r="SSI90" s="2055"/>
      <c r="SSJ90" s="2055"/>
      <c r="SSK90" s="2055"/>
      <c r="SSL90" s="2055"/>
      <c r="SSM90" s="2055"/>
      <c r="SSN90" s="2055"/>
      <c r="SSO90" s="2055"/>
      <c r="SSP90" s="2055"/>
      <c r="SSQ90" s="2055"/>
      <c r="SSR90" s="2055"/>
      <c r="SSS90" s="2055"/>
      <c r="SST90" s="2055"/>
      <c r="SSU90" s="2055"/>
      <c r="SSV90" s="2055"/>
      <c r="SSW90" s="2055"/>
      <c r="SSX90" s="2055"/>
      <c r="SSY90" s="2055"/>
      <c r="SSZ90" s="2055"/>
      <c r="STA90" s="2055"/>
      <c r="STB90" s="2055"/>
      <c r="STC90" s="2055"/>
      <c r="STD90" s="2055"/>
      <c r="STE90" s="2055"/>
      <c r="STF90" s="2055"/>
      <c r="STG90" s="2055"/>
      <c r="STH90" s="2055"/>
      <c r="STI90" s="2055"/>
      <c r="STJ90" s="2055"/>
      <c r="STK90" s="2055"/>
      <c r="STL90" s="2055"/>
      <c r="STM90" s="2055"/>
      <c r="STN90" s="2055"/>
      <c r="STO90" s="2055"/>
      <c r="STP90" s="2055"/>
      <c r="STQ90" s="2055"/>
      <c r="STR90" s="2055"/>
      <c r="STS90" s="2055"/>
      <c r="STT90" s="2055"/>
      <c r="STU90" s="2055"/>
      <c r="STV90" s="2055"/>
      <c r="STW90" s="2055"/>
      <c r="STX90" s="2055"/>
      <c r="STY90" s="2055"/>
      <c r="STZ90" s="2055"/>
      <c r="SUA90" s="2055"/>
      <c r="SUB90" s="2055"/>
      <c r="SUC90" s="2055"/>
      <c r="SUD90" s="2055"/>
      <c r="SUE90" s="2055"/>
      <c r="SUF90" s="2055"/>
      <c r="SUG90" s="2055"/>
      <c r="SUH90" s="2055"/>
      <c r="SUI90" s="2055"/>
      <c r="SUJ90" s="2055"/>
      <c r="SUK90" s="2055"/>
      <c r="SUL90" s="2055"/>
      <c r="SUM90" s="2055"/>
      <c r="SUN90" s="2055"/>
      <c r="SUO90" s="2055"/>
      <c r="SUP90" s="2055"/>
      <c r="SUQ90" s="2055"/>
      <c r="SUR90" s="2055"/>
      <c r="SUS90" s="2055"/>
      <c r="SUT90" s="2055"/>
      <c r="SUU90" s="2055"/>
      <c r="SUV90" s="2055"/>
      <c r="SUW90" s="2055"/>
      <c r="SUX90" s="2055"/>
      <c r="SUY90" s="2055"/>
      <c r="SUZ90" s="2055"/>
      <c r="SVA90" s="2055"/>
      <c r="SVB90" s="2055"/>
      <c r="SVC90" s="2055"/>
      <c r="SVD90" s="2055"/>
      <c r="SVE90" s="2055"/>
      <c r="SVF90" s="2055"/>
      <c r="SVG90" s="2055"/>
      <c r="SVH90" s="2055"/>
      <c r="SVI90" s="2055"/>
      <c r="SVJ90" s="2055"/>
      <c r="SVK90" s="2055"/>
      <c r="SVL90" s="2055"/>
      <c r="SVM90" s="2055"/>
      <c r="SVN90" s="2055"/>
      <c r="SVO90" s="2055"/>
      <c r="SVP90" s="2055"/>
      <c r="SVQ90" s="2055"/>
      <c r="SVR90" s="2055"/>
      <c r="SVS90" s="2055"/>
      <c r="SVT90" s="2055"/>
      <c r="SVU90" s="2055"/>
      <c r="SVV90" s="2055"/>
      <c r="SVW90" s="2055"/>
      <c r="SVX90" s="2055"/>
      <c r="SVY90" s="2055"/>
      <c r="SVZ90" s="2055"/>
      <c r="SWA90" s="2055"/>
      <c r="SWB90" s="2055"/>
      <c r="SWC90" s="2055"/>
      <c r="SWD90" s="2055"/>
      <c r="SWE90" s="2055"/>
      <c r="SWF90" s="2055"/>
      <c r="SWG90" s="2055"/>
      <c r="SWH90" s="2055"/>
      <c r="SWI90" s="2055"/>
      <c r="SWJ90" s="2055"/>
      <c r="SWK90" s="2055"/>
      <c r="SWL90" s="2055"/>
      <c r="SWM90" s="2055"/>
      <c r="SWN90" s="2055"/>
      <c r="SWO90" s="2055"/>
      <c r="SWP90" s="2055"/>
      <c r="SWQ90" s="2055"/>
      <c r="SWR90" s="2055"/>
      <c r="SWS90" s="2055"/>
      <c r="SWT90" s="2055"/>
      <c r="SWU90" s="2055"/>
      <c r="SWV90" s="2055"/>
      <c r="SWW90" s="2055"/>
      <c r="SWX90" s="2055"/>
      <c r="SWY90" s="2055"/>
      <c r="SWZ90" s="2055"/>
      <c r="SXA90" s="2055"/>
      <c r="SXB90" s="2055"/>
      <c r="SXC90" s="2055"/>
      <c r="SXD90" s="2055"/>
      <c r="SXE90" s="2055"/>
      <c r="SXF90" s="2055"/>
      <c r="SXG90" s="2055"/>
      <c r="SXH90" s="2055"/>
      <c r="SXI90" s="2055"/>
      <c r="SXJ90" s="2055"/>
      <c r="SXK90" s="2055"/>
      <c r="SXL90" s="2055"/>
      <c r="SXM90" s="2055"/>
      <c r="SXN90" s="2055"/>
      <c r="SXO90" s="2055"/>
      <c r="SXP90" s="2055"/>
      <c r="SXQ90" s="2055"/>
      <c r="SXR90" s="2055"/>
      <c r="SXS90" s="2055"/>
      <c r="SXT90" s="2055"/>
      <c r="SXU90" s="2055"/>
      <c r="SXV90" s="2055"/>
      <c r="SXW90" s="2055"/>
      <c r="SXX90" s="2055"/>
      <c r="SXY90" s="2055"/>
      <c r="SXZ90" s="2055"/>
      <c r="SYA90" s="2055"/>
      <c r="SYB90" s="2055"/>
      <c r="SYC90" s="2055"/>
      <c r="SYD90" s="2055"/>
      <c r="SYE90" s="2055"/>
      <c r="SYF90" s="2055"/>
      <c r="SYG90" s="2055"/>
      <c r="SYH90" s="2055"/>
      <c r="SYI90" s="2055"/>
      <c r="SYJ90" s="2055"/>
      <c r="SYK90" s="2055"/>
      <c r="SYL90" s="2055"/>
      <c r="SYM90" s="2055"/>
      <c r="SYN90" s="2055"/>
      <c r="SYO90" s="2055"/>
      <c r="SYP90" s="2055"/>
      <c r="SYQ90" s="2055"/>
      <c r="SYR90" s="2055"/>
      <c r="SYS90" s="2055"/>
      <c r="SYT90" s="2055"/>
      <c r="SYU90" s="2055"/>
      <c r="SYV90" s="2055"/>
      <c r="SYW90" s="2055"/>
      <c r="SYX90" s="2055"/>
      <c r="SYY90" s="2055"/>
      <c r="SYZ90" s="2055"/>
      <c r="SZA90" s="2055"/>
      <c r="SZB90" s="2055"/>
      <c r="SZC90" s="2055"/>
      <c r="SZD90" s="2055"/>
      <c r="SZE90" s="2055"/>
      <c r="SZF90" s="2055"/>
      <c r="SZG90" s="2055"/>
      <c r="SZH90" s="2055"/>
      <c r="SZI90" s="2055"/>
      <c r="SZJ90" s="2055"/>
      <c r="SZK90" s="2055"/>
      <c r="SZL90" s="2055"/>
      <c r="SZM90" s="2055"/>
      <c r="SZN90" s="2055"/>
      <c r="SZO90" s="2055"/>
      <c r="SZP90" s="2055"/>
      <c r="SZQ90" s="2055"/>
      <c r="SZR90" s="2055"/>
      <c r="SZS90" s="2055"/>
      <c r="SZT90" s="2055"/>
      <c r="SZU90" s="2055"/>
      <c r="SZV90" s="2055"/>
      <c r="SZW90" s="2055"/>
      <c r="SZX90" s="2055"/>
      <c r="SZY90" s="2055"/>
      <c r="SZZ90" s="2055"/>
      <c r="TAA90" s="2055"/>
      <c r="TAB90" s="2055"/>
      <c r="TAC90" s="2055"/>
      <c r="TAD90" s="2055"/>
      <c r="TAE90" s="2055"/>
      <c r="TAF90" s="2055"/>
      <c r="TAG90" s="2055"/>
      <c r="TAH90" s="2055"/>
      <c r="TAI90" s="2055"/>
      <c r="TAJ90" s="2055"/>
      <c r="TAK90" s="2055"/>
      <c r="TAL90" s="2055"/>
      <c r="TAM90" s="2055"/>
      <c r="TAN90" s="2055"/>
      <c r="TAO90" s="2055"/>
      <c r="TAP90" s="2055"/>
      <c r="TAQ90" s="2055"/>
      <c r="TAR90" s="2055"/>
      <c r="TAS90" s="2055"/>
      <c r="TAT90" s="2055"/>
      <c r="TAU90" s="2055"/>
      <c r="TAV90" s="2055"/>
      <c r="TAW90" s="2055"/>
      <c r="TAX90" s="2055"/>
      <c r="TAY90" s="2055"/>
      <c r="TAZ90" s="2055"/>
      <c r="TBA90" s="2055"/>
      <c r="TBB90" s="2055"/>
      <c r="TBC90" s="2055"/>
      <c r="TBD90" s="2055"/>
      <c r="TBE90" s="2055"/>
      <c r="TBF90" s="2055"/>
      <c r="TBG90" s="2055"/>
      <c r="TBH90" s="2055"/>
      <c r="TBI90" s="2055"/>
      <c r="TBJ90" s="2055"/>
      <c r="TBK90" s="2055"/>
      <c r="TBL90" s="2055"/>
      <c r="TBM90" s="2055"/>
      <c r="TBN90" s="2055"/>
      <c r="TBO90" s="2055"/>
      <c r="TBP90" s="2055"/>
      <c r="TBQ90" s="2055"/>
      <c r="TBR90" s="2055"/>
      <c r="TBS90" s="2055"/>
      <c r="TBT90" s="2055"/>
      <c r="TBU90" s="2055"/>
      <c r="TBV90" s="2055"/>
      <c r="TBW90" s="2055"/>
      <c r="TBX90" s="2055"/>
      <c r="TBY90" s="2055"/>
      <c r="TBZ90" s="2055"/>
      <c r="TCA90" s="2055"/>
      <c r="TCB90" s="2055"/>
      <c r="TCC90" s="2055"/>
      <c r="TCD90" s="2055"/>
      <c r="TCE90" s="2055"/>
      <c r="TCF90" s="2055"/>
      <c r="TCG90" s="2055"/>
      <c r="TCH90" s="2055"/>
      <c r="TCI90" s="2055"/>
      <c r="TCJ90" s="2055"/>
      <c r="TCK90" s="2055"/>
      <c r="TCL90" s="2055"/>
      <c r="TCM90" s="2055"/>
      <c r="TCN90" s="2055"/>
      <c r="TCO90" s="2055"/>
      <c r="TCP90" s="2055"/>
      <c r="TCQ90" s="2055"/>
      <c r="TCR90" s="2055"/>
      <c r="TCS90" s="2055"/>
      <c r="TCT90" s="2055"/>
      <c r="TCU90" s="2055"/>
      <c r="TCV90" s="2055"/>
      <c r="TCW90" s="2055"/>
      <c r="TCX90" s="2055"/>
      <c r="TCY90" s="2055"/>
      <c r="TCZ90" s="2055"/>
      <c r="TDA90" s="2055"/>
      <c r="TDB90" s="2055"/>
      <c r="TDC90" s="2055"/>
      <c r="TDD90" s="2055"/>
      <c r="TDE90" s="2055"/>
      <c r="TDF90" s="2055"/>
      <c r="TDG90" s="2055"/>
      <c r="TDH90" s="2055"/>
      <c r="TDI90" s="2055"/>
      <c r="TDJ90" s="2055"/>
      <c r="TDK90" s="2055"/>
      <c r="TDL90" s="2055"/>
      <c r="TDM90" s="2055"/>
      <c r="TDN90" s="2055"/>
      <c r="TDO90" s="2055"/>
      <c r="TDP90" s="2055"/>
      <c r="TDQ90" s="2055"/>
      <c r="TDR90" s="2055"/>
      <c r="TDS90" s="2055"/>
      <c r="TDT90" s="2055"/>
      <c r="TDU90" s="2055"/>
      <c r="TDV90" s="2055"/>
      <c r="TDW90" s="2055"/>
      <c r="TDX90" s="2055"/>
      <c r="TDY90" s="2055"/>
      <c r="TDZ90" s="2055"/>
      <c r="TEA90" s="2055"/>
      <c r="TEB90" s="2055"/>
      <c r="TEC90" s="2055"/>
      <c r="TED90" s="2055"/>
      <c r="TEE90" s="2055"/>
      <c r="TEF90" s="2055"/>
      <c r="TEG90" s="2055"/>
      <c r="TEH90" s="2055"/>
      <c r="TEI90" s="2055"/>
      <c r="TEJ90" s="2055"/>
      <c r="TEK90" s="2055"/>
      <c r="TEL90" s="2055"/>
      <c r="TEM90" s="2055"/>
      <c r="TEN90" s="2055"/>
      <c r="TEO90" s="2055"/>
      <c r="TEP90" s="2055"/>
      <c r="TEQ90" s="2055"/>
      <c r="TER90" s="2055"/>
      <c r="TES90" s="2055"/>
      <c r="TET90" s="2055"/>
      <c r="TEU90" s="2055"/>
      <c r="TEV90" s="2055"/>
      <c r="TEW90" s="2055"/>
      <c r="TEX90" s="2055"/>
      <c r="TEY90" s="2055"/>
      <c r="TEZ90" s="2055"/>
      <c r="TFA90" s="2055"/>
      <c r="TFB90" s="2055"/>
      <c r="TFC90" s="2055"/>
      <c r="TFD90" s="2055"/>
      <c r="TFE90" s="2055"/>
      <c r="TFF90" s="2055"/>
      <c r="TFG90" s="2055"/>
      <c r="TFH90" s="2055"/>
      <c r="TFI90" s="2055"/>
      <c r="TFJ90" s="2055"/>
      <c r="TFK90" s="2055"/>
      <c r="TFL90" s="2055"/>
      <c r="TFM90" s="2055"/>
      <c r="TFN90" s="2055"/>
      <c r="TFO90" s="2055"/>
      <c r="TFP90" s="2055"/>
      <c r="TFQ90" s="2055"/>
      <c r="TFR90" s="2055"/>
      <c r="TFS90" s="2055"/>
      <c r="TFT90" s="2055"/>
      <c r="TFU90" s="2055"/>
      <c r="TFV90" s="2055"/>
      <c r="TFW90" s="2055"/>
      <c r="TFX90" s="2055"/>
      <c r="TFY90" s="2055"/>
      <c r="TFZ90" s="2055"/>
      <c r="TGA90" s="2055"/>
      <c r="TGB90" s="2055"/>
      <c r="TGC90" s="2055"/>
      <c r="TGD90" s="2055"/>
      <c r="TGE90" s="2055"/>
      <c r="TGF90" s="2055"/>
      <c r="TGG90" s="2055"/>
      <c r="TGH90" s="2055"/>
      <c r="TGI90" s="2055"/>
      <c r="TGJ90" s="2055"/>
      <c r="TGK90" s="2055"/>
      <c r="TGL90" s="2055"/>
      <c r="TGM90" s="2055"/>
      <c r="TGN90" s="2055"/>
      <c r="TGO90" s="2055"/>
      <c r="TGP90" s="2055"/>
      <c r="TGQ90" s="2055"/>
      <c r="TGR90" s="2055"/>
      <c r="TGS90" s="2055"/>
      <c r="TGT90" s="2055"/>
      <c r="TGU90" s="2055"/>
      <c r="TGV90" s="2055"/>
      <c r="TGW90" s="2055"/>
      <c r="TGX90" s="2055"/>
      <c r="TGY90" s="2055"/>
      <c r="TGZ90" s="2055"/>
      <c r="THA90" s="2055"/>
      <c r="THB90" s="2055"/>
      <c r="THC90" s="2055"/>
      <c r="THD90" s="2055"/>
      <c r="THE90" s="2055"/>
      <c r="THF90" s="2055"/>
      <c r="THG90" s="2055"/>
      <c r="THH90" s="2055"/>
      <c r="THI90" s="2055"/>
      <c r="THJ90" s="2055"/>
      <c r="THK90" s="2055"/>
      <c r="THL90" s="2055"/>
      <c r="THM90" s="2055"/>
      <c r="THN90" s="2055"/>
      <c r="THO90" s="2055"/>
      <c r="THP90" s="2055"/>
      <c r="THQ90" s="2055"/>
      <c r="THR90" s="2055"/>
      <c r="THS90" s="2055"/>
      <c r="THT90" s="2055"/>
      <c r="THU90" s="2055"/>
      <c r="THV90" s="2055"/>
      <c r="THW90" s="2055"/>
      <c r="THX90" s="2055"/>
      <c r="THY90" s="2055"/>
      <c r="THZ90" s="2055"/>
      <c r="TIA90" s="2055"/>
      <c r="TIB90" s="2055"/>
      <c r="TIC90" s="2055"/>
      <c r="TID90" s="2055"/>
      <c r="TIE90" s="2055"/>
      <c r="TIF90" s="2055"/>
      <c r="TIG90" s="2055"/>
      <c r="TIH90" s="2055"/>
      <c r="TII90" s="2055"/>
      <c r="TIJ90" s="2055"/>
      <c r="TIK90" s="2055"/>
      <c r="TIL90" s="2055"/>
      <c r="TIM90" s="2055"/>
      <c r="TIN90" s="2055"/>
      <c r="TIO90" s="2055"/>
      <c r="TIP90" s="2055"/>
      <c r="TIQ90" s="2055"/>
      <c r="TIR90" s="2055"/>
      <c r="TIS90" s="2055"/>
      <c r="TIT90" s="2055"/>
      <c r="TIU90" s="2055"/>
      <c r="TIV90" s="2055"/>
      <c r="TIW90" s="2055"/>
      <c r="TIX90" s="2055"/>
      <c r="TIY90" s="2055"/>
      <c r="TIZ90" s="2055"/>
      <c r="TJA90" s="2055"/>
      <c r="TJB90" s="2055"/>
      <c r="TJC90" s="2055"/>
      <c r="TJD90" s="2055"/>
      <c r="TJE90" s="2055"/>
      <c r="TJF90" s="2055"/>
      <c r="TJG90" s="2055"/>
      <c r="TJH90" s="2055"/>
      <c r="TJI90" s="2055"/>
      <c r="TJJ90" s="2055"/>
      <c r="TJK90" s="2055"/>
      <c r="TJL90" s="2055"/>
      <c r="TJM90" s="2055"/>
      <c r="TJN90" s="2055"/>
      <c r="TJO90" s="2055"/>
      <c r="TJP90" s="2055"/>
      <c r="TJQ90" s="2055"/>
      <c r="TJR90" s="2055"/>
      <c r="TJS90" s="2055"/>
      <c r="TJT90" s="2055"/>
      <c r="TJU90" s="2055"/>
      <c r="TJV90" s="2055"/>
      <c r="TJW90" s="2055"/>
      <c r="TJX90" s="2055"/>
      <c r="TJY90" s="2055"/>
      <c r="TJZ90" s="2055"/>
      <c r="TKA90" s="2055"/>
      <c r="TKB90" s="2055"/>
      <c r="TKC90" s="2055"/>
      <c r="TKD90" s="2055"/>
      <c r="TKE90" s="2055"/>
      <c r="TKF90" s="2055"/>
      <c r="TKG90" s="2055"/>
      <c r="TKH90" s="2055"/>
      <c r="TKI90" s="2055"/>
      <c r="TKJ90" s="2055"/>
      <c r="TKK90" s="2055"/>
      <c r="TKL90" s="2055"/>
      <c r="TKM90" s="2055"/>
      <c r="TKN90" s="2055"/>
      <c r="TKO90" s="2055"/>
      <c r="TKP90" s="2055"/>
      <c r="TKQ90" s="2055"/>
      <c r="TKR90" s="2055"/>
      <c r="TKS90" s="2055"/>
      <c r="TKT90" s="2055"/>
      <c r="TKU90" s="2055"/>
      <c r="TKV90" s="2055"/>
      <c r="TKW90" s="2055"/>
      <c r="TKX90" s="2055"/>
      <c r="TKY90" s="2055"/>
      <c r="TKZ90" s="2055"/>
      <c r="TLA90" s="2055"/>
      <c r="TLB90" s="2055"/>
      <c r="TLC90" s="2055"/>
      <c r="TLD90" s="2055"/>
      <c r="TLE90" s="2055"/>
      <c r="TLF90" s="2055"/>
      <c r="TLG90" s="2055"/>
      <c r="TLH90" s="2055"/>
      <c r="TLI90" s="2055"/>
      <c r="TLJ90" s="2055"/>
      <c r="TLK90" s="2055"/>
      <c r="TLL90" s="2055"/>
      <c r="TLM90" s="2055"/>
      <c r="TLN90" s="2055"/>
      <c r="TLO90" s="2055"/>
      <c r="TLP90" s="2055"/>
      <c r="TLQ90" s="2055"/>
      <c r="TLR90" s="2055"/>
      <c r="TLS90" s="2055"/>
      <c r="TLT90" s="2055"/>
      <c r="TLU90" s="2055"/>
      <c r="TLV90" s="2055"/>
      <c r="TLW90" s="2055"/>
      <c r="TLX90" s="2055"/>
      <c r="TLY90" s="2055"/>
      <c r="TLZ90" s="2055"/>
      <c r="TMA90" s="2055"/>
      <c r="TMB90" s="2055"/>
      <c r="TMC90" s="2055"/>
      <c r="TMD90" s="2055"/>
      <c r="TME90" s="2055"/>
      <c r="TMF90" s="2055"/>
      <c r="TMG90" s="2055"/>
      <c r="TMH90" s="2055"/>
      <c r="TMI90" s="2055"/>
      <c r="TMJ90" s="2055"/>
      <c r="TMK90" s="2055"/>
      <c r="TML90" s="2055"/>
      <c r="TMM90" s="2055"/>
      <c r="TMN90" s="2055"/>
      <c r="TMO90" s="2055"/>
      <c r="TMP90" s="2055"/>
      <c r="TMQ90" s="2055"/>
      <c r="TMR90" s="2055"/>
      <c r="TMS90" s="2055"/>
      <c r="TMT90" s="2055"/>
      <c r="TMU90" s="2055"/>
      <c r="TMV90" s="2055"/>
      <c r="TMW90" s="2055"/>
      <c r="TMX90" s="2055"/>
      <c r="TMY90" s="2055"/>
      <c r="TMZ90" s="2055"/>
      <c r="TNA90" s="2055"/>
      <c r="TNB90" s="2055"/>
      <c r="TNC90" s="2055"/>
      <c r="TND90" s="2055"/>
      <c r="TNE90" s="2055"/>
      <c r="TNF90" s="2055"/>
      <c r="TNG90" s="2055"/>
      <c r="TNH90" s="2055"/>
      <c r="TNI90" s="2055"/>
      <c r="TNJ90" s="2055"/>
      <c r="TNK90" s="2055"/>
      <c r="TNL90" s="2055"/>
      <c r="TNM90" s="2055"/>
      <c r="TNN90" s="2055"/>
      <c r="TNO90" s="2055"/>
      <c r="TNP90" s="2055"/>
      <c r="TNQ90" s="2055"/>
      <c r="TNR90" s="2055"/>
      <c r="TNS90" s="2055"/>
      <c r="TNT90" s="2055"/>
      <c r="TNU90" s="2055"/>
      <c r="TNV90" s="2055"/>
      <c r="TNW90" s="2055"/>
      <c r="TNX90" s="2055"/>
      <c r="TNY90" s="2055"/>
      <c r="TNZ90" s="2055"/>
      <c r="TOA90" s="2055"/>
      <c r="TOB90" s="2055"/>
      <c r="TOC90" s="2055"/>
      <c r="TOD90" s="2055"/>
      <c r="TOE90" s="2055"/>
      <c r="TOF90" s="2055"/>
      <c r="TOG90" s="2055"/>
      <c r="TOH90" s="2055"/>
      <c r="TOI90" s="2055"/>
      <c r="TOJ90" s="2055"/>
      <c r="TOK90" s="2055"/>
      <c r="TOL90" s="2055"/>
      <c r="TOM90" s="2055"/>
      <c r="TON90" s="2055"/>
      <c r="TOO90" s="2055"/>
      <c r="TOP90" s="2055"/>
      <c r="TOQ90" s="2055"/>
      <c r="TOR90" s="2055"/>
      <c r="TOS90" s="2055"/>
      <c r="TOT90" s="2055"/>
      <c r="TOU90" s="2055"/>
      <c r="TOV90" s="2055"/>
      <c r="TOW90" s="2055"/>
      <c r="TOX90" s="2055"/>
      <c r="TOY90" s="2055"/>
      <c r="TOZ90" s="2055"/>
      <c r="TPA90" s="2055"/>
      <c r="TPB90" s="2055"/>
      <c r="TPC90" s="2055"/>
      <c r="TPD90" s="2055"/>
      <c r="TPE90" s="2055"/>
      <c r="TPF90" s="2055"/>
      <c r="TPG90" s="2055"/>
      <c r="TPH90" s="2055"/>
      <c r="TPI90" s="2055"/>
      <c r="TPJ90" s="2055"/>
      <c r="TPK90" s="2055"/>
      <c r="TPL90" s="2055"/>
      <c r="TPM90" s="2055"/>
      <c r="TPN90" s="2055"/>
      <c r="TPO90" s="2055"/>
      <c r="TPP90" s="2055"/>
      <c r="TPQ90" s="2055"/>
      <c r="TPR90" s="2055"/>
      <c r="TPS90" s="2055"/>
      <c r="TPT90" s="2055"/>
      <c r="TPU90" s="2055"/>
      <c r="TPV90" s="2055"/>
      <c r="TPW90" s="2055"/>
      <c r="TPX90" s="2055"/>
      <c r="TPY90" s="2055"/>
      <c r="TPZ90" s="2055"/>
      <c r="TQA90" s="2055"/>
      <c r="TQB90" s="2055"/>
      <c r="TQC90" s="2055"/>
      <c r="TQD90" s="2055"/>
      <c r="TQE90" s="2055"/>
      <c r="TQF90" s="2055"/>
      <c r="TQG90" s="2055"/>
      <c r="TQH90" s="2055"/>
      <c r="TQI90" s="2055"/>
      <c r="TQJ90" s="2055"/>
      <c r="TQK90" s="2055"/>
      <c r="TQL90" s="2055"/>
      <c r="TQM90" s="2055"/>
      <c r="TQN90" s="2055"/>
      <c r="TQO90" s="2055"/>
      <c r="TQP90" s="2055"/>
      <c r="TQQ90" s="2055"/>
      <c r="TQR90" s="2055"/>
      <c r="TQS90" s="2055"/>
      <c r="TQT90" s="2055"/>
      <c r="TQU90" s="2055"/>
      <c r="TQV90" s="2055"/>
      <c r="TQW90" s="2055"/>
      <c r="TQX90" s="2055"/>
      <c r="TQY90" s="2055"/>
      <c r="TQZ90" s="2055"/>
      <c r="TRA90" s="2055"/>
      <c r="TRB90" s="2055"/>
      <c r="TRC90" s="2055"/>
      <c r="TRD90" s="2055"/>
      <c r="TRE90" s="2055"/>
      <c r="TRF90" s="2055"/>
      <c r="TRG90" s="2055"/>
      <c r="TRH90" s="2055"/>
      <c r="TRI90" s="2055"/>
      <c r="TRJ90" s="2055"/>
      <c r="TRK90" s="2055"/>
      <c r="TRL90" s="2055"/>
      <c r="TRM90" s="2055"/>
      <c r="TRN90" s="2055"/>
      <c r="TRO90" s="2055"/>
      <c r="TRP90" s="2055"/>
      <c r="TRQ90" s="2055"/>
      <c r="TRR90" s="2055"/>
      <c r="TRS90" s="2055"/>
      <c r="TRT90" s="2055"/>
      <c r="TRU90" s="2055"/>
      <c r="TRV90" s="2055"/>
      <c r="TRW90" s="2055"/>
      <c r="TRX90" s="2055"/>
      <c r="TRY90" s="2055"/>
      <c r="TRZ90" s="2055"/>
      <c r="TSA90" s="2055"/>
      <c r="TSB90" s="2055"/>
      <c r="TSC90" s="2055"/>
      <c r="TSD90" s="2055"/>
      <c r="TSE90" s="2055"/>
      <c r="TSF90" s="2055"/>
      <c r="TSG90" s="2055"/>
      <c r="TSH90" s="2055"/>
      <c r="TSI90" s="2055"/>
      <c r="TSJ90" s="2055"/>
      <c r="TSK90" s="2055"/>
      <c r="TSL90" s="2055"/>
      <c r="TSM90" s="2055"/>
      <c r="TSN90" s="2055"/>
      <c r="TSO90" s="2055"/>
      <c r="TSP90" s="2055"/>
      <c r="TSQ90" s="2055"/>
      <c r="TSR90" s="2055"/>
      <c r="TSS90" s="2055"/>
      <c r="TST90" s="2055"/>
      <c r="TSU90" s="2055"/>
      <c r="TSV90" s="2055"/>
      <c r="TSW90" s="2055"/>
      <c r="TSX90" s="2055"/>
      <c r="TSY90" s="2055"/>
      <c r="TSZ90" s="2055"/>
      <c r="TTA90" s="2055"/>
      <c r="TTB90" s="2055"/>
      <c r="TTC90" s="2055"/>
      <c r="TTD90" s="2055"/>
      <c r="TTE90" s="2055"/>
      <c r="TTF90" s="2055"/>
      <c r="TTG90" s="2055"/>
      <c r="TTH90" s="2055"/>
      <c r="TTI90" s="2055"/>
      <c r="TTJ90" s="2055"/>
      <c r="TTK90" s="2055"/>
      <c r="TTL90" s="2055"/>
      <c r="TTM90" s="2055"/>
      <c r="TTN90" s="2055"/>
      <c r="TTO90" s="2055"/>
      <c r="TTP90" s="2055"/>
      <c r="TTQ90" s="2055"/>
      <c r="TTR90" s="2055"/>
      <c r="TTS90" s="2055"/>
      <c r="TTT90" s="2055"/>
      <c r="TTU90" s="2055"/>
      <c r="TTV90" s="2055"/>
      <c r="TTW90" s="2055"/>
      <c r="TTX90" s="2055"/>
      <c r="TTY90" s="2055"/>
      <c r="TTZ90" s="2055"/>
      <c r="TUA90" s="2055"/>
      <c r="TUB90" s="2055"/>
      <c r="TUC90" s="2055"/>
      <c r="TUD90" s="2055"/>
      <c r="TUE90" s="2055"/>
      <c r="TUF90" s="2055"/>
      <c r="TUG90" s="2055"/>
      <c r="TUH90" s="2055"/>
      <c r="TUI90" s="2055"/>
      <c r="TUJ90" s="2055"/>
      <c r="TUK90" s="2055"/>
      <c r="TUL90" s="2055"/>
      <c r="TUM90" s="2055"/>
      <c r="TUN90" s="2055"/>
      <c r="TUO90" s="2055"/>
      <c r="TUP90" s="2055"/>
      <c r="TUQ90" s="2055"/>
      <c r="TUR90" s="2055"/>
      <c r="TUS90" s="2055"/>
      <c r="TUT90" s="2055"/>
      <c r="TUU90" s="2055"/>
      <c r="TUV90" s="2055"/>
      <c r="TUW90" s="2055"/>
      <c r="TUX90" s="2055"/>
      <c r="TUY90" s="2055"/>
      <c r="TUZ90" s="2055"/>
      <c r="TVA90" s="2055"/>
      <c r="TVB90" s="2055"/>
      <c r="TVC90" s="2055"/>
      <c r="TVD90" s="2055"/>
      <c r="TVE90" s="2055"/>
      <c r="TVF90" s="2055"/>
      <c r="TVG90" s="2055"/>
      <c r="TVH90" s="2055"/>
      <c r="TVI90" s="2055"/>
      <c r="TVJ90" s="2055"/>
      <c r="TVK90" s="2055"/>
      <c r="TVL90" s="2055"/>
      <c r="TVM90" s="2055"/>
      <c r="TVN90" s="2055"/>
      <c r="TVO90" s="2055"/>
      <c r="TVP90" s="2055"/>
      <c r="TVQ90" s="2055"/>
      <c r="TVR90" s="2055"/>
      <c r="TVS90" s="2055"/>
      <c r="TVT90" s="2055"/>
      <c r="TVU90" s="2055"/>
      <c r="TVV90" s="2055"/>
      <c r="TVW90" s="2055"/>
      <c r="TVX90" s="2055"/>
      <c r="TVY90" s="2055"/>
      <c r="TVZ90" s="2055"/>
      <c r="TWA90" s="2055"/>
      <c r="TWB90" s="2055"/>
      <c r="TWC90" s="2055"/>
      <c r="TWD90" s="2055"/>
      <c r="TWE90" s="2055"/>
      <c r="TWF90" s="2055"/>
      <c r="TWG90" s="2055"/>
      <c r="TWH90" s="2055"/>
      <c r="TWI90" s="2055"/>
      <c r="TWJ90" s="2055"/>
      <c r="TWK90" s="2055"/>
      <c r="TWL90" s="2055"/>
      <c r="TWM90" s="2055"/>
      <c r="TWN90" s="2055"/>
      <c r="TWO90" s="2055"/>
      <c r="TWP90" s="2055"/>
      <c r="TWQ90" s="2055"/>
      <c r="TWR90" s="2055"/>
      <c r="TWS90" s="2055"/>
      <c r="TWT90" s="2055"/>
      <c r="TWU90" s="2055"/>
      <c r="TWV90" s="2055"/>
      <c r="TWW90" s="2055"/>
      <c r="TWX90" s="2055"/>
      <c r="TWY90" s="2055"/>
      <c r="TWZ90" s="2055"/>
      <c r="TXA90" s="2055"/>
      <c r="TXB90" s="2055"/>
      <c r="TXC90" s="2055"/>
      <c r="TXD90" s="2055"/>
      <c r="TXE90" s="2055"/>
      <c r="TXF90" s="2055"/>
      <c r="TXG90" s="2055"/>
      <c r="TXH90" s="2055"/>
      <c r="TXI90" s="2055"/>
      <c r="TXJ90" s="2055"/>
      <c r="TXK90" s="2055"/>
      <c r="TXL90" s="2055"/>
      <c r="TXM90" s="2055"/>
      <c r="TXN90" s="2055"/>
      <c r="TXO90" s="2055"/>
      <c r="TXP90" s="2055"/>
      <c r="TXQ90" s="2055"/>
      <c r="TXR90" s="2055"/>
      <c r="TXS90" s="2055"/>
      <c r="TXT90" s="2055"/>
      <c r="TXU90" s="2055"/>
      <c r="TXV90" s="2055"/>
      <c r="TXW90" s="2055"/>
      <c r="TXX90" s="2055"/>
      <c r="TXY90" s="2055"/>
      <c r="TXZ90" s="2055"/>
      <c r="TYA90" s="2055"/>
      <c r="TYB90" s="2055"/>
      <c r="TYC90" s="2055"/>
      <c r="TYD90" s="2055"/>
      <c r="TYE90" s="2055"/>
      <c r="TYF90" s="2055"/>
      <c r="TYG90" s="2055"/>
      <c r="TYH90" s="2055"/>
      <c r="TYI90" s="2055"/>
      <c r="TYJ90" s="2055"/>
      <c r="TYK90" s="2055"/>
      <c r="TYL90" s="2055"/>
      <c r="TYM90" s="2055"/>
      <c r="TYN90" s="2055"/>
      <c r="TYO90" s="2055"/>
      <c r="TYP90" s="2055"/>
      <c r="TYQ90" s="2055"/>
      <c r="TYR90" s="2055"/>
      <c r="TYS90" s="2055"/>
      <c r="TYT90" s="2055"/>
      <c r="TYU90" s="2055"/>
      <c r="TYV90" s="2055"/>
      <c r="TYW90" s="2055"/>
      <c r="TYX90" s="2055"/>
      <c r="TYY90" s="2055"/>
      <c r="TYZ90" s="2055"/>
      <c r="TZA90" s="2055"/>
      <c r="TZB90" s="2055"/>
      <c r="TZC90" s="2055"/>
      <c r="TZD90" s="2055"/>
      <c r="TZE90" s="2055"/>
      <c r="TZF90" s="2055"/>
      <c r="TZG90" s="2055"/>
      <c r="TZH90" s="2055"/>
      <c r="TZI90" s="2055"/>
      <c r="TZJ90" s="2055"/>
      <c r="TZK90" s="2055"/>
      <c r="TZL90" s="2055"/>
      <c r="TZM90" s="2055"/>
      <c r="TZN90" s="2055"/>
      <c r="TZO90" s="2055"/>
      <c r="TZP90" s="2055"/>
      <c r="TZQ90" s="2055"/>
      <c r="TZR90" s="2055"/>
      <c r="TZS90" s="2055"/>
      <c r="TZT90" s="2055"/>
      <c r="TZU90" s="2055"/>
      <c r="TZV90" s="2055"/>
      <c r="TZW90" s="2055"/>
      <c r="TZX90" s="2055"/>
      <c r="TZY90" s="2055"/>
      <c r="TZZ90" s="2055"/>
      <c r="UAA90" s="2055"/>
      <c r="UAB90" s="2055"/>
      <c r="UAC90" s="2055"/>
      <c r="UAD90" s="2055"/>
      <c r="UAE90" s="2055"/>
      <c r="UAF90" s="2055"/>
      <c r="UAG90" s="2055"/>
      <c r="UAH90" s="2055"/>
      <c r="UAI90" s="2055"/>
      <c r="UAJ90" s="2055"/>
      <c r="UAK90" s="2055"/>
      <c r="UAL90" s="2055"/>
      <c r="UAM90" s="2055"/>
      <c r="UAN90" s="2055"/>
      <c r="UAO90" s="2055"/>
      <c r="UAP90" s="2055"/>
      <c r="UAQ90" s="2055"/>
      <c r="UAR90" s="2055"/>
      <c r="UAS90" s="2055"/>
      <c r="UAT90" s="2055"/>
      <c r="UAU90" s="2055"/>
      <c r="UAV90" s="2055"/>
      <c r="UAW90" s="2055"/>
      <c r="UAX90" s="2055"/>
      <c r="UAY90" s="2055"/>
      <c r="UAZ90" s="2055"/>
      <c r="UBA90" s="2055"/>
      <c r="UBB90" s="2055"/>
      <c r="UBC90" s="2055"/>
      <c r="UBD90" s="2055"/>
      <c r="UBE90" s="2055"/>
      <c r="UBF90" s="2055"/>
      <c r="UBG90" s="2055"/>
      <c r="UBH90" s="2055"/>
      <c r="UBI90" s="2055"/>
      <c r="UBJ90" s="2055"/>
      <c r="UBK90" s="2055"/>
      <c r="UBL90" s="2055"/>
      <c r="UBM90" s="2055"/>
      <c r="UBN90" s="2055"/>
      <c r="UBO90" s="2055"/>
      <c r="UBP90" s="2055"/>
      <c r="UBQ90" s="2055"/>
      <c r="UBR90" s="2055"/>
      <c r="UBS90" s="2055"/>
      <c r="UBT90" s="2055"/>
      <c r="UBU90" s="2055"/>
      <c r="UBV90" s="2055"/>
      <c r="UBW90" s="2055"/>
      <c r="UBX90" s="2055"/>
      <c r="UBY90" s="2055"/>
      <c r="UBZ90" s="2055"/>
      <c r="UCA90" s="2055"/>
      <c r="UCB90" s="2055"/>
      <c r="UCC90" s="2055"/>
      <c r="UCD90" s="2055"/>
      <c r="UCE90" s="2055"/>
      <c r="UCF90" s="2055"/>
      <c r="UCG90" s="2055"/>
      <c r="UCH90" s="2055"/>
      <c r="UCI90" s="2055"/>
      <c r="UCJ90" s="2055"/>
      <c r="UCK90" s="2055"/>
      <c r="UCL90" s="2055"/>
      <c r="UCM90" s="2055"/>
      <c r="UCN90" s="2055"/>
      <c r="UCO90" s="2055"/>
      <c r="UCP90" s="2055"/>
      <c r="UCQ90" s="2055"/>
      <c r="UCR90" s="2055"/>
      <c r="UCS90" s="2055"/>
      <c r="UCT90" s="2055"/>
      <c r="UCU90" s="2055"/>
      <c r="UCV90" s="2055"/>
      <c r="UCW90" s="2055"/>
      <c r="UCX90" s="2055"/>
      <c r="UCY90" s="2055"/>
      <c r="UCZ90" s="2055"/>
      <c r="UDA90" s="2055"/>
      <c r="UDB90" s="2055"/>
      <c r="UDC90" s="2055"/>
      <c r="UDD90" s="2055"/>
      <c r="UDE90" s="2055"/>
      <c r="UDF90" s="2055"/>
      <c r="UDG90" s="2055"/>
      <c r="UDH90" s="2055"/>
      <c r="UDI90" s="2055"/>
      <c r="UDJ90" s="2055"/>
      <c r="UDK90" s="2055"/>
      <c r="UDL90" s="2055"/>
      <c r="UDM90" s="2055"/>
      <c r="UDN90" s="2055"/>
      <c r="UDO90" s="2055"/>
      <c r="UDP90" s="2055"/>
      <c r="UDQ90" s="2055"/>
      <c r="UDR90" s="2055"/>
      <c r="UDS90" s="2055"/>
      <c r="UDT90" s="2055"/>
      <c r="UDU90" s="2055"/>
      <c r="UDV90" s="2055"/>
      <c r="UDW90" s="2055"/>
      <c r="UDX90" s="2055"/>
      <c r="UDY90" s="2055"/>
      <c r="UDZ90" s="2055"/>
      <c r="UEA90" s="2055"/>
      <c r="UEB90" s="2055"/>
      <c r="UEC90" s="2055"/>
      <c r="UED90" s="2055"/>
      <c r="UEE90" s="2055"/>
      <c r="UEF90" s="2055"/>
      <c r="UEG90" s="2055"/>
      <c r="UEH90" s="2055"/>
      <c r="UEI90" s="2055"/>
      <c r="UEJ90" s="2055"/>
      <c r="UEK90" s="2055"/>
      <c r="UEL90" s="2055"/>
      <c r="UEM90" s="2055"/>
      <c r="UEN90" s="2055"/>
      <c r="UEO90" s="2055"/>
      <c r="UEP90" s="2055"/>
      <c r="UEQ90" s="2055"/>
      <c r="UER90" s="2055"/>
      <c r="UES90" s="2055"/>
      <c r="UET90" s="2055"/>
      <c r="UEU90" s="2055"/>
      <c r="UEV90" s="2055"/>
      <c r="UEW90" s="2055"/>
      <c r="UEX90" s="2055"/>
      <c r="UEY90" s="2055"/>
      <c r="UEZ90" s="2055"/>
      <c r="UFA90" s="2055"/>
      <c r="UFB90" s="2055"/>
      <c r="UFC90" s="2055"/>
      <c r="UFD90" s="2055"/>
      <c r="UFE90" s="2055"/>
      <c r="UFF90" s="2055"/>
      <c r="UFG90" s="2055"/>
      <c r="UFH90" s="2055"/>
      <c r="UFI90" s="2055"/>
      <c r="UFJ90" s="2055"/>
      <c r="UFK90" s="2055"/>
      <c r="UFL90" s="2055"/>
      <c r="UFM90" s="2055"/>
      <c r="UFN90" s="2055"/>
      <c r="UFO90" s="2055"/>
      <c r="UFP90" s="2055"/>
      <c r="UFQ90" s="2055"/>
      <c r="UFR90" s="2055"/>
      <c r="UFS90" s="2055"/>
      <c r="UFT90" s="2055"/>
      <c r="UFU90" s="2055"/>
      <c r="UFV90" s="2055"/>
      <c r="UFW90" s="2055"/>
      <c r="UFX90" s="2055"/>
      <c r="UFY90" s="2055"/>
      <c r="UFZ90" s="2055"/>
      <c r="UGA90" s="2055"/>
      <c r="UGB90" s="2055"/>
      <c r="UGC90" s="2055"/>
      <c r="UGD90" s="2055"/>
      <c r="UGE90" s="2055"/>
      <c r="UGF90" s="2055"/>
      <c r="UGG90" s="2055"/>
      <c r="UGH90" s="2055"/>
      <c r="UGI90" s="2055"/>
      <c r="UGJ90" s="2055"/>
      <c r="UGK90" s="2055"/>
      <c r="UGL90" s="2055"/>
      <c r="UGM90" s="2055"/>
      <c r="UGN90" s="2055"/>
      <c r="UGO90" s="2055"/>
      <c r="UGP90" s="2055"/>
      <c r="UGQ90" s="2055"/>
      <c r="UGR90" s="2055"/>
      <c r="UGS90" s="2055"/>
      <c r="UGT90" s="2055"/>
      <c r="UGU90" s="2055"/>
      <c r="UGV90" s="2055"/>
      <c r="UGW90" s="2055"/>
      <c r="UGX90" s="2055"/>
      <c r="UGY90" s="2055"/>
      <c r="UGZ90" s="2055"/>
      <c r="UHA90" s="2055"/>
      <c r="UHB90" s="2055"/>
      <c r="UHC90" s="2055"/>
      <c r="UHD90" s="2055"/>
      <c r="UHE90" s="2055"/>
      <c r="UHF90" s="2055"/>
      <c r="UHG90" s="2055"/>
      <c r="UHH90" s="2055"/>
      <c r="UHI90" s="2055"/>
      <c r="UHJ90" s="2055"/>
      <c r="UHK90" s="2055"/>
      <c r="UHL90" s="2055"/>
      <c r="UHM90" s="2055"/>
      <c r="UHN90" s="2055"/>
      <c r="UHO90" s="2055"/>
      <c r="UHP90" s="2055"/>
      <c r="UHQ90" s="2055"/>
      <c r="UHR90" s="2055"/>
      <c r="UHS90" s="2055"/>
      <c r="UHT90" s="2055"/>
      <c r="UHU90" s="2055"/>
      <c r="UHV90" s="2055"/>
      <c r="UHW90" s="2055"/>
      <c r="UHX90" s="2055"/>
      <c r="UHY90" s="2055"/>
      <c r="UHZ90" s="2055"/>
      <c r="UIA90" s="2055"/>
      <c r="UIB90" s="2055"/>
      <c r="UIC90" s="2055"/>
      <c r="UID90" s="2055"/>
      <c r="UIE90" s="2055"/>
      <c r="UIF90" s="2055"/>
      <c r="UIG90" s="2055"/>
      <c r="UIH90" s="2055"/>
      <c r="UII90" s="2055"/>
      <c r="UIJ90" s="2055"/>
      <c r="UIK90" s="2055"/>
      <c r="UIL90" s="2055"/>
      <c r="UIM90" s="2055"/>
      <c r="UIN90" s="2055"/>
      <c r="UIO90" s="2055"/>
      <c r="UIP90" s="2055"/>
      <c r="UIQ90" s="2055"/>
      <c r="UIR90" s="2055"/>
      <c r="UIS90" s="2055"/>
      <c r="UIT90" s="2055"/>
      <c r="UIU90" s="2055"/>
      <c r="UIV90" s="2055"/>
      <c r="UIW90" s="2055"/>
      <c r="UIX90" s="2055"/>
      <c r="UIY90" s="2055"/>
      <c r="UIZ90" s="2055"/>
      <c r="UJA90" s="2055"/>
      <c r="UJB90" s="2055"/>
      <c r="UJC90" s="2055"/>
      <c r="UJD90" s="2055"/>
      <c r="UJE90" s="2055"/>
      <c r="UJF90" s="2055"/>
      <c r="UJG90" s="2055"/>
      <c r="UJH90" s="2055"/>
      <c r="UJI90" s="2055"/>
      <c r="UJJ90" s="2055"/>
      <c r="UJK90" s="2055"/>
      <c r="UJL90" s="2055"/>
      <c r="UJM90" s="2055"/>
      <c r="UJN90" s="2055"/>
      <c r="UJO90" s="2055"/>
      <c r="UJP90" s="2055"/>
      <c r="UJQ90" s="2055"/>
      <c r="UJR90" s="2055"/>
      <c r="UJS90" s="2055"/>
      <c r="UJT90" s="2055"/>
      <c r="UJU90" s="2055"/>
      <c r="UJV90" s="2055"/>
      <c r="UJW90" s="2055"/>
      <c r="UJX90" s="2055"/>
      <c r="UJY90" s="2055"/>
      <c r="UJZ90" s="2055"/>
      <c r="UKA90" s="2055"/>
      <c r="UKB90" s="2055"/>
      <c r="UKC90" s="2055"/>
      <c r="UKD90" s="2055"/>
      <c r="UKE90" s="2055"/>
      <c r="UKF90" s="2055"/>
      <c r="UKG90" s="2055"/>
      <c r="UKH90" s="2055"/>
      <c r="UKI90" s="2055"/>
      <c r="UKJ90" s="2055"/>
      <c r="UKK90" s="2055"/>
      <c r="UKL90" s="2055"/>
      <c r="UKM90" s="2055"/>
      <c r="UKN90" s="2055"/>
      <c r="UKO90" s="2055"/>
      <c r="UKP90" s="2055"/>
      <c r="UKQ90" s="2055"/>
      <c r="UKR90" s="2055"/>
      <c r="UKS90" s="2055"/>
      <c r="UKT90" s="2055"/>
      <c r="UKU90" s="2055"/>
      <c r="UKV90" s="2055"/>
      <c r="UKW90" s="2055"/>
      <c r="UKX90" s="2055"/>
      <c r="UKY90" s="2055"/>
      <c r="UKZ90" s="2055"/>
      <c r="ULA90" s="2055"/>
      <c r="ULB90" s="2055"/>
      <c r="ULC90" s="2055"/>
      <c r="ULD90" s="2055"/>
      <c r="ULE90" s="2055"/>
      <c r="ULF90" s="2055"/>
      <c r="ULG90" s="2055"/>
      <c r="ULH90" s="2055"/>
      <c r="ULI90" s="2055"/>
      <c r="ULJ90" s="2055"/>
      <c r="ULK90" s="2055"/>
      <c r="ULL90" s="2055"/>
      <c r="ULM90" s="2055"/>
      <c r="ULN90" s="2055"/>
      <c r="ULO90" s="2055"/>
      <c r="ULP90" s="2055"/>
      <c r="ULQ90" s="2055"/>
      <c r="ULR90" s="2055"/>
      <c r="ULS90" s="2055"/>
      <c r="ULT90" s="2055"/>
      <c r="ULU90" s="2055"/>
      <c r="ULV90" s="2055"/>
      <c r="ULW90" s="2055"/>
      <c r="ULX90" s="2055"/>
      <c r="ULY90" s="2055"/>
      <c r="ULZ90" s="2055"/>
      <c r="UMA90" s="2055"/>
      <c r="UMB90" s="2055"/>
      <c r="UMC90" s="2055"/>
      <c r="UMD90" s="2055"/>
      <c r="UME90" s="2055"/>
      <c r="UMF90" s="2055"/>
      <c r="UMG90" s="2055"/>
      <c r="UMH90" s="2055"/>
      <c r="UMI90" s="2055"/>
      <c r="UMJ90" s="2055"/>
      <c r="UMK90" s="2055"/>
      <c r="UML90" s="2055"/>
      <c r="UMM90" s="2055"/>
      <c r="UMN90" s="2055"/>
      <c r="UMO90" s="2055"/>
      <c r="UMP90" s="2055"/>
      <c r="UMQ90" s="2055"/>
      <c r="UMR90" s="2055"/>
      <c r="UMS90" s="2055"/>
      <c r="UMT90" s="2055"/>
      <c r="UMU90" s="2055"/>
      <c r="UMV90" s="2055"/>
      <c r="UMW90" s="2055"/>
      <c r="UMX90" s="2055"/>
      <c r="UMY90" s="2055"/>
      <c r="UMZ90" s="2055"/>
      <c r="UNA90" s="2055"/>
      <c r="UNB90" s="2055"/>
      <c r="UNC90" s="2055"/>
      <c r="UND90" s="2055"/>
      <c r="UNE90" s="2055"/>
      <c r="UNF90" s="2055"/>
      <c r="UNG90" s="2055"/>
      <c r="UNH90" s="2055"/>
      <c r="UNI90" s="2055"/>
      <c r="UNJ90" s="2055"/>
      <c r="UNK90" s="2055"/>
      <c r="UNL90" s="2055"/>
      <c r="UNM90" s="2055"/>
      <c r="UNN90" s="2055"/>
      <c r="UNO90" s="2055"/>
      <c r="UNP90" s="2055"/>
      <c r="UNQ90" s="2055"/>
      <c r="UNR90" s="2055"/>
      <c r="UNS90" s="2055"/>
      <c r="UNT90" s="2055"/>
      <c r="UNU90" s="2055"/>
      <c r="UNV90" s="2055"/>
      <c r="UNW90" s="2055"/>
      <c r="UNX90" s="2055"/>
      <c r="UNY90" s="2055"/>
      <c r="UNZ90" s="2055"/>
      <c r="UOA90" s="2055"/>
      <c r="UOB90" s="2055"/>
      <c r="UOC90" s="2055"/>
      <c r="UOD90" s="2055"/>
      <c r="UOE90" s="2055"/>
      <c r="UOF90" s="2055"/>
      <c r="UOG90" s="2055"/>
      <c r="UOH90" s="2055"/>
      <c r="UOI90" s="2055"/>
      <c r="UOJ90" s="2055"/>
      <c r="UOK90" s="2055"/>
      <c r="UOL90" s="2055"/>
      <c r="UOM90" s="2055"/>
      <c r="UON90" s="2055"/>
      <c r="UOO90" s="2055"/>
      <c r="UOP90" s="2055"/>
      <c r="UOQ90" s="2055"/>
      <c r="UOR90" s="2055"/>
      <c r="UOS90" s="2055"/>
      <c r="UOT90" s="2055"/>
      <c r="UOU90" s="2055"/>
      <c r="UOV90" s="2055"/>
      <c r="UOW90" s="2055"/>
      <c r="UOX90" s="2055"/>
      <c r="UOY90" s="2055"/>
      <c r="UOZ90" s="2055"/>
      <c r="UPA90" s="2055"/>
      <c r="UPB90" s="2055"/>
      <c r="UPC90" s="2055"/>
      <c r="UPD90" s="2055"/>
      <c r="UPE90" s="2055"/>
      <c r="UPF90" s="2055"/>
      <c r="UPG90" s="2055"/>
      <c r="UPH90" s="2055"/>
      <c r="UPI90" s="2055"/>
      <c r="UPJ90" s="2055"/>
      <c r="UPK90" s="2055"/>
      <c r="UPL90" s="2055"/>
      <c r="UPM90" s="2055"/>
      <c r="UPN90" s="2055"/>
      <c r="UPO90" s="2055"/>
      <c r="UPP90" s="2055"/>
      <c r="UPQ90" s="2055"/>
      <c r="UPR90" s="2055"/>
      <c r="UPS90" s="2055"/>
      <c r="UPT90" s="2055"/>
      <c r="UPU90" s="2055"/>
      <c r="UPV90" s="2055"/>
      <c r="UPW90" s="2055"/>
      <c r="UPX90" s="2055"/>
      <c r="UPY90" s="2055"/>
      <c r="UPZ90" s="2055"/>
      <c r="UQA90" s="2055"/>
      <c r="UQB90" s="2055"/>
      <c r="UQC90" s="2055"/>
      <c r="UQD90" s="2055"/>
      <c r="UQE90" s="2055"/>
      <c r="UQF90" s="2055"/>
      <c r="UQG90" s="2055"/>
      <c r="UQH90" s="2055"/>
      <c r="UQI90" s="2055"/>
      <c r="UQJ90" s="2055"/>
      <c r="UQK90" s="2055"/>
      <c r="UQL90" s="2055"/>
      <c r="UQM90" s="2055"/>
      <c r="UQN90" s="2055"/>
      <c r="UQO90" s="2055"/>
      <c r="UQP90" s="2055"/>
      <c r="UQQ90" s="2055"/>
      <c r="UQR90" s="2055"/>
      <c r="UQS90" s="2055"/>
      <c r="UQT90" s="2055"/>
      <c r="UQU90" s="2055"/>
      <c r="UQV90" s="2055"/>
      <c r="UQW90" s="2055"/>
      <c r="UQX90" s="2055"/>
      <c r="UQY90" s="2055"/>
      <c r="UQZ90" s="2055"/>
      <c r="URA90" s="2055"/>
      <c r="URB90" s="2055"/>
      <c r="URC90" s="2055"/>
      <c r="URD90" s="2055"/>
      <c r="URE90" s="2055"/>
      <c r="URF90" s="2055"/>
      <c r="URG90" s="2055"/>
      <c r="URH90" s="2055"/>
      <c r="URI90" s="2055"/>
      <c r="URJ90" s="2055"/>
      <c r="URK90" s="2055"/>
      <c r="URL90" s="2055"/>
      <c r="URM90" s="2055"/>
      <c r="URN90" s="2055"/>
      <c r="URO90" s="2055"/>
      <c r="URP90" s="2055"/>
      <c r="URQ90" s="2055"/>
      <c r="URR90" s="2055"/>
      <c r="URS90" s="2055"/>
      <c r="URT90" s="2055"/>
      <c r="URU90" s="2055"/>
      <c r="URV90" s="2055"/>
      <c r="URW90" s="2055"/>
      <c r="URX90" s="2055"/>
      <c r="URY90" s="2055"/>
      <c r="URZ90" s="2055"/>
      <c r="USA90" s="2055"/>
      <c r="USB90" s="2055"/>
      <c r="USC90" s="2055"/>
      <c r="USD90" s="2055"/>
      <c r="USE90" s="2055"/>
      <c r="USF90" s="2055"/>
      <c r="USG90" s="2055"/>
      <c r="USH90" s="2055"/>
      <c r="USI90" s="2055"/>
      <c r="USJ90" s="2055"/>
      <c r="USK90" s="2055"/>
      <c r="USL90" s="2055"/>
      <c r="USM90" s="2055"/>
      <c r="USN90" s="2055"/>
      <c r="USO90" s="2055"/>
      <c r="USP90" s="2055"/>
      <c r="USQ90" s="2055"/>
      <c r="USR90" s="2055"/>
      <c r="USS90" s="2055"/>
      <c r="UST90" s="2055"/>
      <c r="USU90" s="2055"/>
      <c r="USV90" s="2055"/>
      <c r="USW90" s="2055"/>
      <c r="USX90" s="2055"/>
      <c r="USY90" s="2055"/>
      <c r="USZ90" s="2055"/>
      <c r="UTA90" s="2055"/>
      <c r="UTB90" s="2055"/>
      <c r="UTC90" s="2055"/>
      <c r="UTD90" s="2055"/>
      <c r="UTE90" s="2055"/>
      <c r="UTF90" s="2055"/>
      <c r="UTG90" s="2055"/>
      <c r="UTH90" s="2055"/>
      <c r="UTI90" s="2055"/>
      <c r="UTJ90" s="2055"/>
      <c r="UTK90" s="2055"/>
      <c r="UTL90" s="2055"/>
      <c r="UTM90" s="2055"/>
      <c r="UTN90" s="2055"/>
      <c r="UTO90" s="2055"/>
      <c r="UTP90" s="2055"/>
      <c r="UTQ90" s="2055"/>
      <c r="UTR90" s="2055"/>
      <c r="UTS90" s="2055"/>
      <c r="UTT90" s="2055"/>
      <c r="UTU90" s="2055"/>
      <c r="UTV90" s="2055"/>
      <c r="UTW90" s="2055"/>
      <c r="UTX90" s="2055"/>
      <c r="UTY90" s="2055"/>
      <c r="UTZ90" s="2055"/>
      <c r="UUA90" s="2055"/>
      <c r="UUB90" s="2055"/>
      <c r="UUC90" s="2055"/>
      <c r="UUD90" s="2055"/>
      <c r="UUE90" s="2055"/>
      <c r="UUF90" s="2055"/>
      <c r="UUG90" s="2055"/>
      <c r="UUH90" s="2055"/>
      <c r="UUI90" s="2055"/>
      <c r="UUJ90" s="2055"/>
      <c r="UUK90" s="2055"/>
      <c r="UUL90" s="2055"/>
      <c r="UUM90" s="2055"/>
      <c r="UUN90" s="2055"/>
      <c r="UUO90" s="2055"/>
      <c r="UUP90" s="2055"/>
      <c r="UUQ90" s="2055"/>
      <c r="UUR90" s="2055"/>
      <c r="UUS90" s="2055"/>
      <c r="UUT90" s="2055"/>
      <c r="UUU90" s="2055"/>
      <c r="UUV90" s="2055"/>
      <c r="UUW90" s="2055"/>
      <c r="UUX90" s="2055"/>
      <c r="UUY90" s="2055"/>
      <c r="UUZ90" s="2055"/>
      <c r="UVA90" s="2055"/>
      <c r="UVB90" s="2055"/>
      <c r="UVC90" s="2055"/>
      <c r="UVD90" s="2055"/>
      <c r="UVE90" s="2055"/>
      <c r="UVF90" s="2055"/>
      <c r="UVG90" s="2055"/>
      <c r="UVH90" s="2055"/>
      <c r="UVI90" s="2055"/>
      <c r="UVJ90" s="2055"/>
      <c r="UVK90" s="2055"/>
      <c r="UVL90" s="2055"/>
      <c r="UVM90" s="2055"/>
      <c r="UVN90" s="2055"/>
      <c r="UVO90" s="2055"/>
      <c r="UVP90" s="2055"/>
      <c r="UVQ90" s="2055"/>
      <c r="UVR90" s="2055"/>
      <c r="UVS90" s="2055"/>
      <c r="UVT90" s="2055"/>
      <c r="UVU90" s="2055"/>
      <c r="UVV90" s="2055"/>
      <c r="UVW90" s="2055"/>
      <c r="UVX90" s="2055"/>
      <c r="UVY90" s="2055"/>
      <c r="UVZ90" s="2055"/>
      <c r="UWA90" s="2055"/>
      <c r="UWB90" s="2055"/>
      <c r="UWC90" s="2055"/>
      <c r="UWD90" s="2055"/>
      <c r="UWE90" s="2055"/>
      <c r="UWF90" s="2055"/>
      <c r="UWG90" s="2055"/>
      <c r="UWH90" s="2055"/>
      <c r="UWI90" s="2055"/>
      <c r="UWJ90" s="2055"/>
      <c r="UWK90" s="2055"/>
      <c r="UWL90" s="2055"/>
      <c r="UWM90" s="2055"/>
      <c r="UWN90" s="2055"/>
      <c r="UWO90" s="2055"/>
      <c r="UWP90" s="2055"/>
      <c r="UWQ90" s="2055"/>
      <c r="UWR90" s="2055"/>
      <c r="UWS90" s="2055"/>
      <c r="UWT90" s="2055"/>
      <c r="UWU90" s="2055"/>
      <c r="UWV90" s="2055"/>
      <c r="UWW90" s="2055"/>
      <c r="UWX90" s="2055"/>
      <c r="UWY90" s="2055"/>
      <c r="UWZ90" s="2055"/>
      <c r="UXA90" s="2055"/>
      <c r="UXB90" s="2055"/>
      <c r="UXC90" s="2055"/>
      <c r="UXD90" s="2055"/>
      <c r="UXE90" s="2055"/>
      <c r="UXF90" s="2055"/>
      <c r="UXG90" s="2055"/>
      <c r="UXH90" s="2055"/>
      <c r="UXI90" s="2055"/>
      <c r="UXJ90" s="2055"/>
      <c r="UXK90" s="2055"/>
      <c r="UXL90" s="2055"/>
      <c r="UXM90" s="2055"/>
      <c r="UXN90" s="2055"/>
      <c r="UXO90" s="2055"/>
      <c r="UXP90" s="2055"/>
      <c r="UXQ90" s="2055"/>
      <c r="UXR90" s="2055"/>
      <c r="UXS90" s="2055"/>
      <c r="UXT90" s="2055"/>
      <c r="UXU90" s="2055"/>
      <c r="UXV90" s="2055"/>
      <c r="UXW90" s="2055"/>
      <c r="UXX90" s="2055"/>
      <c r="UXY90" s="2055"/>
      <c r="UXZ90" s="2055"/>
      <c r="UYA90" s="2055"/>
      <c r="UYB90" s="2055"/>
      <c r="UYC90" s="2055"/>
      <c r="UYD90" s="2055"/>
      <c r="UYE90" s="2055"/>
      <c r="UYF90" s="2055"/>
      <c r="UYG90" s="2055"/>
      <c r="UYH90" s="2055"/>
      <c r="UYI90" s="2055"/>
      <c r="UYJ90" s="2055"/>
      <c r="UYK90" s="2055"/>
      <c r="UYL90" s="2055"/>
      <c r="UYM90" s="2055"/>
      <c r="UYN90" s="2055"/>
      <c r="UYO90" s="2055"/>
      <c r="UYP90" s="2055"/>
      <c r="UYQ90" s="2055"/>
      <c r="UYR90" s="2055"/>
      <c r="UYS90" s="2055"/>
      <c r="UYT90" s="2055"/>
      <c r="UYU90" s="2055"/>
      <c r="UYV90" s="2055"/>
      <c r="UYW90" s="2055"/>
      <c r="UYX90" s="2055"/>
      <c r="UYY90" s="2055"/>
      <c r="UYZ90" s="2055"/>
      <c r="UZA90" s="2055"/>
      <c r="UZB90" s="2055"/>
      <c r="UZC90" s="2055"/>
      <c r="UZD90" s="2055"/>
      <c r="UZE90" s="2055"/>
      <c r="UZF90" s="2055"/>
      <c r="UZG90" s="2055"/>
      <c r="UZH90" s="2055"/>
      <c r="UZI90" s="2055"/>
      <c r="UZJ90" s="2055"/>
      <c r="UZK90" s="2055"/>
      <c r="UZL90" s="2055"/>
      <c r="UZM90" s="2055"/>
      <c r="UZN90" s="2055"/>
      <c r="UZO90" s="2055"/>
      <c r="UZP90" s="2055"/>
      <c r="UZQ90" s="2055"/>
      <c r="UZR90" s="2055"/>
      <c r="UZS90" s="2055"/>
      <c r="UZT90" s="2055"/>
      <c r="UZU90" s="2055"/>
      <c r="UZV90" s="2055"/>
      <c r="UZW90" s="2055"/>
      <c r="UZX90" s="2055"/>
      <c r="UZY90" s="2055"/>
      <c r="UZZ90" s="2055"/>
      <c r="VAA90" s="2055"/>
      <c r="VAB90" s="2055"/>
      <c r="VAC90" s="2055"/>
      <c r="VAD90" s="2055"/>
      <c r="VAE90" s="2055"/>
      <c r="VAF90" s="2055"/>
      <c r="VAG90" s="2055"/>
      <c r="VAH90" s="2055"/>
      <c r="VAI90" s="2055"/>
      <c r="VAJ90" s="2055"/>
      <c r="VAK90" s="2055"/>
      <c r="VAL90" s="2055"/>
      <c r="VAM90" s="2055"/>
      <c r="VAN90" s="2055"/>
      <c r="VAO90" s="2055"/>
      <c r="VAP90" s="2055"/>
      <c r="VAQ90" s="2055"/>
      <c r="VAR90" s="2055"/>
      <c r="VAS90" s="2055"/>
      <c r="VAT90" s="2055"/>
      <c r="VAU90" s="2055"/>
      <c r="VAV90" s="2055"/>
      <c r="VAW90" s="2055"/>
      <c r="VAX90" s="2055"/>
      <c r="VAY90" s="2055"/>
      <c r="VAZ90" s="2055"/>
      <c r="VBA90" s="2055"/>
      <c r="VBB90" s="2055"/>
      <c r="VBC90" s="2055"/>
      <c r="VBD90" s="2055"/>
      <c r="VBE90" s="2055"/>
      <c r="VBF90" s="2055"/>
      <c r="VBG90" s="2055"/>
      <c r="VBH90" s="2055"/>
      <c r="VBI90" s="2055"/>
      <c r="VBJ90" s="2055"/>
      <c r="VBK90" s="2055"/>
      <c r="VBL90" s="2055"/>
      <c r="VBM90" s="2055"/>
      <c r="VBN90" s="2055"/>
      <c r="VBO90" s="2055"/>
      <c r="VBP90" s="2055"/>
      <c r="VBQ90" s="2055"/>
      <c r="VBR90" s="2055"/>
      <c r="VBS90" s="2055"/>
      <c r="VBT90" s="2055"/>
      <c r="VBU90" s="2055"/>
      <c r="VBV90" s="2055"/>
      <c r="VBW90" s="2055"/>
      <c r="VBX90" s="2055"/>
      <c r="VBY90" s="2055"/>
      <c r="VBZ90" s="2055"/>
      <c r="VCA90" s="2055"/>
      <c r="VCB90" s="2055"/>
      <c r="VCC90" s="2055"/>
      <c r="VCD90" s="2055"/>
      <c r="VCE90" s="2055"/>
      <c r="VCF90" s="2055"/>
      <c r="VCG90" s="2055"/>
      <c r="VCH90" s="2055"/>
      <c r="VCI90" s="2055"/>
      <c r="VCJ90" s="2055"/>
      <c r="VCK90" s="2055"/>
      <c r="VCL90" s="2055"/>
      <c r="VCM90" s="2055"/>
      <c r="VCN90" s="2055"/>
      <c r="VCO90" s="2055"/>
      <c r="VCP90" s="2055"/>
      <c r="VCQ90" s="2055"/>
      <c r="VCR90" s="2055"/>
      <c r="VCS90" s="2055"/>
      <c r="VCT90" s="2055"/>
      <c r="VCU90" s="2055"/>
      <c r="VCV90" s="2055"/>
      <c r="VCW90" s="2055"/>
      <c r="VCX90" s="2055"/>
      <c r="VCY90" s="2055"/>
      <c r="VCZ90" s="2055"/>
      <c r="VDA90" s="2055"/>
      <c r="VDB90" s="2055"/>
      <c r="VDC90" s="2055"/>
      <c r="VDD90" s="2055"/>
      <c r="VDE90" s="2055"/>
      <c r="VDF90" s="2055"/>
      <c r="VDG90" s="2055"/>
      <c r="VDH90" s="2055"/>
      <c r="VDI90" s="2055"/>
      <c r="VDJ90" s="2055"/>
      <c r="VDK90" s="2055"/>
      <c r="VDL90" s="2055"/>
      <c r="VDM90" s="2055"/>
      <c r="VDN90" s="2055"/>
      <c r="VDO90" s="2055"/>
      <c r="VDP90" s="2055"/>
      <c r="VDQ90" s="2055"/>
      <c r="VDR90" s="2055"/>
      <c r="VDS90" s="2055"/>
      <c r="VDT90" s="2055"/>
      <c r="VDU90" s="2055"/>
      <c r="VDV90" s="2055"/>
      <c r="VDW90" s="2055"/>
      <c r="VDX90" s="2055"/>
      <c r="VDY90" s="2055"/>
      <c r="VDZ90" s="2055"/>
      <c r="VEA90" s="2055"/>
      <c r="VEB90" s="2055"/>
      <c r="VEC90" s="2055"/>
      <c r="VED90" s="2055"/>
      <c r="VEE90" s="2055"/>
      <c r="VEF90" s="2055"/>
      <c r="VEG90" s="2055"/>
      <c r="VEH90" s="2055"/>
      <c r="VEI90" s="2055"/>
      <c r="VEJ90" s="2055"/>
      <c r="VEK90" s="2055"/>
      <c r="VEL90" s="2055"/>
      <c r="VEM90" s="2055"/>
      <c r="VEN90" s="2055"/>
      <c r="VEO90" s="2055"/>
      <c r="VEP90" s="2055"/>
      <c r="VEQ90" s="2055"/>
      <c r="VER90" s="2055"/>
      <c r="VES90" s="2055"/>
      <c r="VET90" s="2055"/>
      <c r="VEU90" s="2055"/>
      <c r="VEV90" s="2055"/>
      <c r="VEW90" s="2055"/>
      <c r="VEX90" s="2055"/>
      <c r="VEY90" s="2055"/>
      <c r="VEZ90" s="2055"/>
      <c r="VFA90" s="2055"/>
      <c r="VFB90" s="2055"/>
      <c r="VFC90" s="2055"/>
      <c r="VFD90" s="2055"/>
      <c r="VFE90" s="2055"/>
      <c r="VFF90" s="2055"/>
      <c r="VFG90" s="2055"/>
      <c r="VFH90" s="2055"/>
      <c r="VFI90" s="2055"/>
      <c r="VFJ90" s="2055"/>
      <c r="VFK90" s="2055"/>
      <c r="VFL90" s="2055"/>
      <c r="VFM90" s="2055"/>
      <c r="VFN90" s="2055"/>
      <c r="VFO90" s="2055"/>
      <c r="VFP90" s="2055"/>
      <c r="VFQ90" s="2055"/>
      <c r="VFR90" s="2055"/>
      <c r="VFS90" s="2055"/>
      <c r="VFT90" s="2055"/>
      <c r="VFU90" s="2055"/>
      <c r="VFV90" s="2055"/>
      <c r="VFW90" s="2055"/>
      <c r="VFX90" s="2055"/>
      <c r="VFY90" s="2055"/>
      <c r="VFZ90" s="2055"/>
      <c r="VGA90" s="2055"/>
      <c r="VGB90" s="2055"/>
      <c r="VGC90" s="2055"/>
      <c r="VGD90" s="2055"/>
      <c r="VGE90" s="2055"/>
      <c r="VGF90" s="2055"/>
      <c r="VGG90" s="2055"/>
      <c r="VGH90" s="2055"/>
      <c r="VGI90" s="2055"/>
      <c r="VGJ90" s="2055"/>
      <c r="VGK90" s="2055"/>
      <c r="VGL90" s="2055"/>
      <c r="VGM90" s="2055"/>
      <c r="VGN90" s="2055"/>
      <c r="VGO90" s="2055"/>
      <c r="VGP90" s="2055"/>
      <c r="VGQ90" s="2055"/>
      <c r="VGR90" s="2055"/>
      <c r="VGS90" s="2055"/>
      <c r="VGT90" s="2055"/>
      <c r="VGU90" s="2055"/>
      <c r="VGV90" s="2055"/>
      <c r="VGW90" s="2055"/>
      <c r="VGX90" s="2055"/>
      <c r="VGY90" s="2055"/>
      <c r="VGZ90" s="2055"/>
      <c r="VHA90" s="2055"/>
      <c r="VHB90" s="2055"/>
      <c r="VHC90" s="2055"/>
      <c r="VHD90" s="2055"/>
      <c r="VHE90" s="2055"/>
      <c r="VHF90" s="2055"/>
      <c r="VHG90" s="2055"/>
      <c r="VHH90" s="2055"/>
      <c r="VHI90" s="2055"/>
      <c r="VHJ90" s="2055"/>
      <c r="VHK90" s="2055"/>
      <c r="VHL90" s="2055"/>
      <c r="VHM90" s="2055"/>
      <c r="VHN90" s="2055"/>
      <c r="VHO90" s="2055"/>
      <c r="VHP90" s="2055"/>
      <c r="VHQ90" s="2055"/>
      <c r="VHR90" s="2055"/>
      <c r="VHS90" s="2055"/>
      <c r="VHT90" s="2055"/>
      <c r="VHU90" s="2055"/>
      <c r="VHV90" s="2055"/>
      <c r="VHW90" s="2055"/>
      <c r="VHX90" s="2055"/>
      <c r="VHY90" s="2055"/>
      <c r="VHZ90" s="2055"/>
      <c r="VIA90" s="2055"/>
      <c r="VIB90" s="2055"/>
      <c r="VIC90" s="2055"/>
      <c r="VID90" s="2055"/>
      <c r="VIE90" s="2055"/>
      <c r="VIF90" s="2055"/>
      <c r="VIG90" s="2055"/>
      <c r="VIH90" s="2055"/>
      <c r="VII90" s="2055"/>
      <c r="VIJ90" s="2055"/>
      <c r="VIK90" s="2055"/>
      <c r="VIL90" s="2055"/>
      <c r="VIM90" s="2055"/>
      <c r="VIN90" s="2055"/>
      <c r="VIO90" s="2055"/>
      <c r="VIP90" s="2055"/>
      <c r="VIQ90" s="2055"/>
      <c r="VIR90" s="2055"/>
      <c r="VIS90" s="2055"/>
      <c r="VIT90" s="2055"/>
      <c r="VIU90" s="2055"/>
      <c r="VIV90" s="2055"/>
      <c r="VIW90" s="2055"/>
      <c r="VIX90" s="2055"/>
      <c r="VIY90" s="2055"/>
      <c r="VIZ90" s="2055"/>
      <c r="VJA90" s="2055"/>
      <c r="VJB90" s="2055"/>
      <c r="VJC90" s="2055"/>
      <c r="VJD90" s="2055"/>
      <c r="VJE90" s="2055"/>
      <c r="VJF90" s="2055"/>
      <c r="VJG90" s="2055"/>
      <c r="VJH90" s="2055"/>
      <c r="VJI90" s="2055"/>
      <c r="VJJ90" s="2055"/>
      <c r="VJK90" s="2055"/>
      <c r="VJL90" s="2055"/>
      <c r="VJM90" s="2055"/>
      <c r="VJN90" s="2055"/>
      <c r="VJO90" s="2055"/>
      <c r="VJP90" s="2055"/>
      <c r="VJQ90" s="2055"/>
      <c r="VJR90" s="2055"/>
      <c r="VJS90" s="2055"/>
      <c r="VJT90" s="2055"/>
      <c r="VJU90" s="2055"/>
      <c r="VJV90" s="2055"/>
      <c r="VJW90" s="2055"/>
      <c r="VJX90" s="2055"/>
      <c r="VJY90" s="2055"/>
      <c r="VJZ90" s="2055"/>
      <c r="VKA90" s="2055"/>
      <c r="VKB90" s="2055"/>
      <c r="VKC90" s="2055"/>
      <c r="VKD90" s="2055"/>
      <c r="VKE90" s="2055"/>
      <c r="VKF90" s="2055"/>
      <c r="VKG90" s="2055"/>
      <c r="VKH90" s="2055"/>
      <c r="VKI90" s="2055"/>
      <c r="VKJ90" s="2055"/>
      <c r="VKK90" s="2055"/>
      <c r="VKL90" s="2055"/>
      <c r="VKM90" s="2055"/>
      <c r="VKN90" s="2055"/>
      <c r="VKO90" s="2055"/>
      <c r="VKP90" s="2055"/>
      <c r="VKQ90" s="2055"/>
      <c r="VKR90" s="2055"/>
      <c r="VKS90" s="2055"/>
      <c r="VKT90" s="2055"/>
      <c r="VKU90" s="2055"/>
      <c r="VKV90" s="2055"/>
      <c r="VKW90" s="2055"/>
      <c r="VKX90" s="2055"/>
      <c r="VKY90" s="2055"/>
      <c r="VKZ90" s="2055"/>
      <c r="VLA90" s="2055"/>
      <c r="VLB90" s="2055"/>
      <c r="VLC90" s="2055"/>
      <c r="VLD90" s="2055"/>
      <c r="VLE90" s="2055"/>
      <c r="VLF90" s="2055"/>
      <c r="VLG90" s="2055"/>
      <c r="VLH90" s="2055"/>
      <c r="VLI90" s="2055"/>
      <c r="VLJ90" s="2055"/>
      <c r="VLK90" s="2055"/>
      <c r="VLL90" s="2055"/>
      <c r="VLM90" s="2055"/>
      <c r="VLN90" s="2055"/>
      <c r="VLO90" s="2055"/>
      <c r="VLP90" s="2055"/>
      <c r="VLQ90" s="2055"/>
      <c r="VLR90" s="2055"/>
      <c r="VLS90" s="2055"/>
      <c r="VLT90" s="2055"/>
      <c r="VLU90" s="2055"/>
      <c r="VLV90" s="2055"/>
      <c r="VLW90" s="2055"/>
      <c r="VLX90" s="2055"/>
      <c r="VLY90" s="2055"/>
      <c r="VLZ90" s="2055"/>
      <c r="VMA90" s="2055"/>
      <c r="VMB90" s="2055"/>
      <c r="VMC90" s="2055"/>
      <c r="VMD90" s="2055"/>
      <c r="VME90" s="2055"/>
      <c r="VMF90" s="2055"/>
      <c r="VMG90" s="2055"/>
      <c r="VMH90" s="2055"/>
      <c r="VMI90" s="2055"/>
      <c r="VMJ90" s="2055"/>
      <c r="VMK90" s="2055"/>
      <c r="VML90" s="2055"/>
      <c r="VMM90" s="2055"/>
      <c r="VMN90" s="2055"/>
      <c r="VMO90" s="2055"/>
      <c r="VMP90" s="2055"/>
      <c r="VMQ90" s="2055"/>
      <c r="VMR90" s="2055"/>
      <c r="VMS90" s="2055"/>
      <c r="VMT90" s="2055"/>
      <c r="VMU90" s="2055"/>
      <c r="VMV90" s="2055"/>
      <c r="VMW90" s="2055"/>
      <c r="VMX90" s="2055"/>
      <c r="VMY90" s="2055"/>
      <c r="VMZ90" s="2055"/>
      <c r="VNA90" s="2055"/>
      <c r="VNB90" s="2055"/>
      <c r="VNC90" s="2055"/>
      <c r="VND90" s="2055"/>
      <c r="VNE90" s="2055"/>
      <c r="VNF90" s="2055"/>
      <c r="VNG90" s="2055"/>
      <c r="VNH90" s="2055"/>
      <c r="VNI90" s="2055"/>
      <c r="VNJ90" s="2055"/>
      <c r="VNK90" s="2055"/>
      <c r="VNL90" s="2055"/>
      <c r="VNM90" s="2055"/>
      <c r="VNN90" s="2055"/>
      <c r="VNO90" s="2055"/>
      <c r="VNP90" s="2055"/>
      <c r="VNQ90" s="2055"/>
      <c r="VNR90" s="2055"/>
      <c r="VNS90" s="2055"/>
      <c r="VNT90" s="2055"/>
      <c r="VNU90" s="2055"/>
      <c r="VNV90" s="2055"/>
      <c r="VNW90" s="2055"/>
      <c r="VNX90" s="2055"/>
      <c r="VNY90" s="2055"/>
      <c r="VNZ90" s="2055"/>
      <c r="VOA90" s="2055"/>
      <c r="VOB90" s="2055"/>
      <c r="VOC90" s="2055"/>
      <c r="VOD90" s="2055"/>
      <c r="VOE90" s="2055"/>
      <c r="VOF90" s="2055"/>
      <c r="VOG90" s="2055"/>
      <c r="VOH90" s="2055"/>
      <c r="VOI90" s="2055"/>
      <c r="VOJ90" s="2055"/>
      <c r="VOK90" s="2055"/>
      <c r="VOL90" s="2055"/>
      <c r="VOM90" s="2055"/>
      <c r="VON90" s="2055"/>
      <c r="VOO90" s="2055"/>
      <c r="VOP90" s="2055"/>
      <c r="VOQ90" s="2055"/>
      <c r="VOR90" s="2055"/>
      <c r="VOS90" s="2055"/>
      <c r="VOT90" s="2055"/>
      <c r="VOU90" s="2055"/>
      <c r="VOV90" s="2055"/>
      <c r="VOW90" s="2055"/>
      <c r="VOX90" s="2055"/>
      <c r="VOY90" s="2055"/>
      <c r="VOZ90" s="2055"/>
      <c r="VPA90" s="2055"/>
      <c r="VPB90" s="2055"/>
      <c r="VPC90" s="2055"/>
      <c r="VPD90" s="2055"/>
      <c r="VPE90" s="2055"/>
      <c r="VPF90" s="2055"/>
      <c r="VPG90" s="2055"/>
      <c r="VPH90" s="2055"/>
      <c r="VPI90" s="2055"/>
      <c r="VPJ90" s="2055"/>
      <c r="VPK90" s="2055"/>
      <c r="VPL90" s="2055"/>
      <c r="VPM90" s="2055"/>
      <c r="VPN90" s="2055"/>
      <c r="VPO90" s="2055"/>
      <c r="VPP90" s="2055"/>
      <c r="VPQ90" s="2055"/>
      <c r="VPR90" s="2055"/>
      <c r="VPS90" s="2055"/>
      <c r="VPT90" s="2055"/>
      <c r="VPU90" s="2055"/>
      <c r="VPV90" s="2055"/>
      <c r="VPW90" s="2055"/>
      <c r="VPX90" s="2055"/>
      <c r="VPY90" s="2055"/>
      <c r="VPZ90" s="2055"/>
      <c r="VQA90" s="2055"/>
      <c r="VQB90" s="2055"/>
      <c r="VQC90" s="2055"/>
      <c r="VQD90" s="2055"/>
      <c r="VQE90" s="2055"/>
      <c r="VQF90" s="2055"/>
      <c r="VQG90" s="2055"/>
      <c r="VQH90" s="2055"/>
      <c r="VQI90" s="2055"/>
      <c r="VQJ90" s="2055"/>
      <c r="VQK90" s="2055"/>
      <c r="VQL90" s="2055"/>
      <c r="VQM90" s="2055"/>
      <c r="VQN90" s="2055"/>
      <c r="VQO90" s="2055"/>
      <c r="VQP90" s="2055"/>
      <c r="VQQ90" s="2055"/>
      <c r="VQR90" s="2055"/>
      <c r="VQS90" s="2055"/>
      <c r="VQT90" s="2055"/>
      <c r="VQU90" s="2055"/>
      <c r="VQV90" s="2055"/>
      <c r="VQW90" s="2055"/>
      <c r="VQX90" s="2055"/>
      <c r="VQY90" s="2055"/>
      <c r="VQZ90" s="2055"/>
      <c r="VRA90" s="2055"/>
      <c r="VRB90" s="2055"/>
      <c r="VRC90" s="2055"/>
      <c r="VRD90" s="2055"/>
      <c r="VRE90" s="2055"/>
      <c r="VRF90" s="2055"/>
      <c r="VRG90" s="2055"/>
      <c r="VRH90" s="2055"/>
      <c r="VRI90" s="2055"/>
      <c r="VRJ90" s="2055"/>
      <c r="VRK90" s="2055"/>
      <c r="VRL90" s="2055"/>
      <c r="VRM90" s="2055"/>
      <c r="VRN90" s="2055"/>
      <c r="VRO90" s="2055"/>
      <c r="VRP90" s="2055"/>
      <c r="VRQ90" s="2055"/>
      <c r="VRR90" s="2055"/>
      <c r="VRS90" s="2055"/>
      <c r="VRT90" s="2055"/>
      <c r="VRU90" s="2055"/>
      <c r="VRV90" s="2055"/>
      <c r="VRW90" s="2055"/>
      <c r="VRX90" s="2055"/>
      <c r="VRY90" s="2055"/>
      <c r="VRZ90" s="2055"/>
      <c r="VSA90" s="2055"/>
      <c r="VSB90" s="2055"/>
      <c r="VSC90" s="2055"/>
      <c r="VSD90" s="2055"/>
      <c r="VSE90" s="2055"/>
      <c r="VSF90" s="2055"/>
      <c r="VSG90" s="2055"/>
      <c r="VSH90" s="2055"/>
      <c r="VSI90" s="2055"/>
      <c r="VSJ90" s="2055"/>
      <c r="VSK90" s="2055"/>
      <c r="VSL90" s="2055"/>
      <c r="VSM90" s="2055"/>
      <c r="VSN90" s="2055"/>
      <c r="VSO90" s="2055"/>
      <c r="VSP90" s="2055"/>
      <c r="VSQ90" s="2055"/>
      <c r="VSR90" s="2055"/>
      <c r="VSS90" s="2055"/>
      <c r="VST90" s="2055"/>
      <c r="VSU90" s="2055"/>
      <c r="VSV90" s="2055"/>
      <c r="VSW90" s="2055"/>
      <c r="VSX90" s="2055"/>
      <c r="VSY90" s="2055"/>
      <c r="VSZ90" s="2055"/>
      <c r="VTA90" s="2055"/>
      <c r="VTB90" s="2055"/>
      <c r="VTC90" s="2055"/>
      <c r="VTD90" s="2055"/>
      <c r="VTE90" s="2055"/>
      <c r="VTF90" s="2055"/>
      <c r="VTG90" s="2055"/>
      <c r="VTH90" s="2055"/>
      <c r="VTI90" s="2055"/>
      <c r="VTJ90" s="2055"/>
      <c r="VTK90" s="2055"/>
      <c r="VTL90" s="2055"/>
      <c r="VTM90" s="2055"/>
      <c r="VTN90" s="2055"/>
      <c r="VTO90" s="2055"/>
      <c r="VTP90" s="2055"/>
      <c r="VTQ90" s="2055"/>
      <c r="VTR90" s="2055"/>
      <c r="VTS90" s="2055"/>
      <c r="VTT90" s="2055"/>
      <c r="VTU90" s="2055"/>
      <c r="VTV90" s="2055"/>
      <c r="VTW90" s="2055"/>
      <c r="VTX90" s="2055"/>
      <c r="VTY90" s="2055"/>
      <c r="VTZ90" s="2055"/>
      <c r="VUA90" s="2055"/>
      <c r="VUB90" s="2055"/>
      <c r="VUC90" s="2055"/>
      <c r="VUD90" s="2055"/>
      <c r="VUE90" s="2055"/>
      <c r="VUF90" s="2055"/>
      <c r="VUG90" s="2055"/>
      <c r="VUH90" s="2055"/>
      <c r="VUI90" s="2055"/>
      <c r="VUJ90" s="2055"/>
      <c r="VUK90" s="2055"/>
      <c r="VUL90" s="2055"/>
      <c r="VUM90" s="2055"/>
      <c r="VUN90" s="2055"/>
      <c r="VUO90" s="2055"/>
      <c r="VUP90" s="2055"/>
      <c r="VUQ90" s="2055"/>
      <c r="VUR90" s="2055"/>
      <c r="VUS90" s="2055"/>
      <c r="VUT90" s="2055"/>
      <c r="VUU90" s="2055"/>
      <c r="VUV90" s="2055"/>
      <c r="VUW90" s="2055"/>
      <c r="VUX90" s="2055"/>
      <c r="VUY90" s="2055"/>
      <c r="VUZ90" s="2055"/>
      <c r="VVA90" s="2055"/>
      <c r="VVB90" s="2055"/>
      <c r="VVC90" s="2055"/>
      <c r="VVD90" s="2055"/>
      <c r="VVE90" s="2055"/>
      <c r="VVF90" s="2055"/>
      <c r="VVG90" s="2055"/>
      <c r="VVH90" s="2055"/>
      <c r="VVI90" s="2055"/>
      <c r="VVJ90" s="2055"/>
      <c r="VVK90" s="2055"/>
      <c r="VVL90" s="2055"/>
      <c r="VVM90" s="2055"/>
      <c r="VVN90" s="2055"/>
      <c r="VVO90" s="2055"/>
      <c r="VVP90" s="2055"/>
      <c r="VVQ90" s="2055"/>
      <c r="VVR90" s="2055"/>
      <c r="VVS90" s="2055"/>
      <c r="VVT90" s="2055"/>
      <c r="VVU90" s="2055"/>
      <c r="VVV90" s="2055"/>
      <c r="VVW90" s="2055"/>
      <c r="VVX90" s="2055"/>
      <c r="VVY90" s="2055"/>
      <c r="VVZ90" s="2055"/>
      <c r="VWA90" s="2055"/>
      <c r="VWB90" s="2055"/>
      <c r="VWC90" s="2055"/>
      <c r="VWD90" s="2055"/>
      <c r="VWE90" s="2055"/>
      <c r="VWF90" s="2055"/>
      <c r="VWG90" s="2055"/>
      <c r="VWH90" s="2055"/>
      <c r="VWI90" s="2055"/>
      <c r="VWJ90" s="2055"/>
      <c r="VWK90" s="2055"/>
      <c r="VWL90" s="2055"/>
      <c r="VWM90" s="2055"/>
      <c r="VWN90" s="2055"/>
      <c r="VWO90" s="2055"/>
      <c r="VWP90" s="2055"/>
      <c r="VWQ90" s="2055"/>
      <c r="VWR90" s="2055"/>
      <c r="VWS90" s="2055"/>
      <c r="VWT90" s="2055"/>
      <c r="VWU90" s="2055"/>
      <c r="VWV90" s="2055"/>
      <c r="VWW90" s="2055"/>
      <c r="VWX90" s="2055"/>
      <c r="VWY90" s="2055"/>
      <c r="VWZ90" s="2055"/>
      <c r="VXA90" s="2055"/>
      <c r="VXB90" s="2055"/>
      <c r="VXC90" s="2055"/>
      <c r="VXD90" s="2055"/>
      <c r="VXE90" s="2055"/>
      <c r="VXF90" s="2055"/>
      <c r="VXG90" s="2055"/>
      <c r="VXH90" s="2055"/>
      <c r="VXI90" s="2055"/>
      <c r="VXJ90" s="2055"/>
      <c r="VXK90" s="2055"/>
      <c r="VXL90" s="2055"/>
      <c r="VXM90" s="2055"/>
      <c r="VXN90" s="2055"/>
      <c r="VXO90" s="2055"/>
      <c r="VXP90" s="2055"/>
      <c r="VXQ90" s="2055"/>
      <c r="VXR90" s="2055"/>
      <c r="VXS90" s="2055"/>
      <c r="VXT90" s="2055"/>
      <c r="VXU90" s="2055"/>
      <c r="VXV90" s="2055"/>
      <c r="VXW90" s="2055"/>
      <c r="VXX90" s="2055"/>
      <c r="VXY90" s="2055"/>
      <c r="VXZ90" s="2055"/>
      <c r="VYA90" s="2055"/>
      <c r="VYB90" s="2055"/>
      <c r="VYC90" s="2055"/>
      <c r="VYD90" s="2055"/>
      <c r="VYE90" s="2055"/>
      <c r="VYF90" s="2055"/>
      <c r="VYG90" s="2055"/>
      <c r="VYH90" s="2055"/>
      <c r="VYI90" s="2055"/>
      <c r="VYJ90" s="2055"/>
      <c r="VYK90" s="2055"/>
      <c r="VYL90" s="2055"/>
      <c r="VYM90" s="2055"/>
      <c r="VYN90" s="2055"/>
      <c r="VYO90" s="2055"/>
      <c r="VYP90" s="2055"/>
      <c r="VYQ90" s="2055"/>
      <c r="VYR90" s="2055"/>
      <c r="VYS90" s="2055"/>
      <c r="VYT90" s="2055"/>
      <c r="VYU90" s="2055"/>
      <c r="VYV90" s="2055"/>
      <c r="VYW90" s="2055"/>
      <c r="VYX90" s="2055"/>
      <c r="VYY90" s="2055"/>
      <c r="VYZ90" s="2055"/>
      <c r="VZA90" s="2055"/>
      <c r="VZB90" s="2055"/>
      <c r="VZC90" s="2055"/>
      <c r="VZD90" s="2055"/>
      <c r="VZE90" s="2055"/>
      <c r="VZF90" s="2055"/>
      <c r="VZG90" s="2055"/>
      <c r="VZH90" s="2055"/>
      <c r="VZI90" s="2055"/>
      <c r="VZJ90" s="2055"/>
      <c r="VZK90" s="2055"/>
      <c r="VZL90" s="2055"/>
      <c r="VZM90" s="2055"/>
      <c r="VZN90" s="2055"/>
      <c r="VZO90" s="2055"/>
      <c r="VZP90" s="2055"/>
      <c r="VZQ90" s="2055"/>
      <c r="VZR90" s="2055"/>
      <c r="VZS90" s="2055"/>
      <c r="VZT90" s="2055"/>
      <c r="VZU90" s="2055"/>
      <c r="VZV90" s="2055"/>
      <c r="VZW90" s="2055"/>
      <c r="VZX90" s="2055"/>
      <c r="VZY90" s="2055"/>
      <c r="VZZ90" s="2055"/>
      <c r="WAA90" s="2055"/>
      <c r="WAB90" s="2055"/>
      <c r="WAC90" s="2055"/>
      <c r="WAD90" s="2055"/>
      <c r="WAE90" s="2055"/>
      <c r="WAF90" s="2055"/>
      <c r="WAG90" s="2055"/>
      <c r="WAH90" s="2055"/>
      <c r="WAI90" s="2055"/>
      <c r="WAJ90" s="2055"/>
      <c r="WAK90" s="2055"/>
      <c r="WAL90" s="2055"/>
      <c r="WAM90" s="2055"/>
      <c r="WAN90" s="2055"/>
      <c r="WAO90" s="2055"/>
      <c r="WAP90" s="2055"/>
      <c r="WAQ90" s="2055"/>
      <c r="WAR90" s="2055"/>
      <c r="WAS90" s="2055"/>
      <c r="WAT90" s="2055"/>
      <c r="WAU90" s="2055"/>
      <c r="WAV90" s="2055"/>
      <c r="WAW90" s="2055"/>
      <c r="WAX90" s="2055"/>
      <c r="WAY90" s="2055"/>
      <c r="WAZ90" s="2055"/>
      <c r="WBA90" s="2055"/>
      <c r="WBB90" s="2055"/>
      <c r="WBC90" s="2055"/>
      <c r="WBD90" s="2055"/>
      <c r="WBE90" s="2055"/>
      <c r="WBF90" s="2055"/>
      <c r="WBG90" s="2055"/>
      <c r="WBH90" s="2055"/>
      <c r="WBI90" s="2055"/>
      <c r="WBJ90" s="2055"/>
      <c r="WBK90" s="2055"/>
      <c r="WBL90" s="2055"/>
      <c r="WBM90" s="2055"/>
      <c r="WBN90" s="2055"/>
      <c r="WBO90" s="2055"/>
      <c r="WBP90" s="2055"/>
      <c r="WBQ90" s="2055"/>
      <c r="WBR90" s="2055"/>
      <c r="WBS90" s="2055"/>
      <c r="WBT90" s="2055"/>
      <c r="WBU90" s="2055"/>
      <c r="WBV90" s="2055"/>
      <c r="WBW90" s="2055"/>
      <c r="WBX90" s="2055"/>
      <c r="WBY90" s="2055"/>
      <c r="WBZ90" s="2055"/>
      <c r="WCA90" s="2055"/>
      <c r="WCB90" s="2055"/>
      <c r="WCC90" s="2055"/>
      <c r="WCD90" s="2055"/>
      <c r="WCE90" s="2055"/>
      <c r="WCF90" s="2055"/>
      <c r="WCG90" s="2055"/>
      <c r="WCH90" s="2055"/>
      <c r="WCI90" s="2055"/>
      <c r="WCJ90" s="2055"/>
      <c r="WCK90" s="2055"/>
      <c r="WCL90" s="2055"/>
      <c r="WCM90" s="2055"/>
      <c r="WCN90" s="2055"/>
      <c r="WCO90" s="2055"/>
      <c r="WCP90" s="2055"/>
      <c r="WCQ90" s="2055"/>
      <c r="WCR90" s="2055"/>
      <c r="WCS90" s="2055"/>
      <c r="WCT90" s="2055"/>
      <c r="WCU90" s="2055"/>
      <c r="WCV90" s="2055"/>
      <c r="WCW90" s="2055"/>
      <c r="WCX90" s="2055"/>
      <c r="WCY90" s="2055"/>
      <c r="WCZ90" s="2055"/>
      <c r="WDA90" s="2055"/>
      <c r="WDB90" s="2055"/>
      <c r="WDC90" s="2055"/>
      <c r="WDD90" s="2055"/>
      <c r="WDE90" s="2055"/>
      <c r="WDF90" s="2055"/>
      <c r="WDG90" s="2055"/>
      <c r="WDH90" s="2055"/>
      <c r="WDI90" s="2055"/>
      <c r="WDJ90" s="2055"/>
      <c r="WDK90" s="2055"/>
      <c r="WDL90" s="2055"/>
      <c r="WDM90" s="2055"/>
      <c r="WDN90" s="2055"/>
      <c r="WDO90" s="2055"/>
      <c r="WDP90" s="2055"/>
      <c r="WDQ90" s="2055"/>
      <c r="WDR90" s="2055"/>
      <c r="WDS90" s="2055"/>
      <c r="WDT90" s="2055"/>
      <c r="WDU90" s="2055"/>
      <c r="WDV90" s="2055"/>
      <c r="WDW90" s="2055"/>
      <c r="WDX90" s="2055"/>
      <c r="WDY90" s="2055"/>
      <c r="WDZ90" s="2055"/>
      <c r="WEA90" s="2055"/>
      <c r="WEB90" s="2055"/>
      <c r="WEC90" s="2055"/>
      <c r="WED90" s="2055"/>
      <c r="WEE90" s="2055"/>
      <c r="WEF90" s="2055"/>
      <c r="WEG90" s="2055"/>
      <c r="WEH90" s="2055"/>
      <c r="WEI90" s="2055"/>
      <c r="WEJ90" s="2055"/>
      <c r="WEK90" s="2055"/>
      <c r="WEL90" s="2055"/>
      <c r="WEM90" s="2055"/>
      <c r="WEN90" s="2055"/>
      <c r="WEO90" s="2055"/>
      <c r="WEP90" s="2055"/>
      <c r="WEQ90" s="2055"/>
      <c r="WER90" s="2055"/>
      <c r="WES90" s="2055"/>
      <c r="WET90" s="2055"/>
      <c r="WEU90" s="2055"/>
      <c r="WEV90" s="2055"/>
      <c r="WEW90" s="2055"/>
      <c r="WEX90" s="2055"/>
      <c r="WEY90" s="2055"/>
      <c r="WEZ90" s="2055"/>
      <c r="WFA90" s="2055"/>
      <c r="WFB90" s="2055"/>
      <c r="WFC90" s="2055"/>
      <c r="WFD90" s="2055"/>
      <c r="WFE90" s="2055"/>
      <c r="WFF90" s="2055"/>
      <c r="WFG90" s="2055"/>
      <c r="WFH90" s="2055"/>
      <c r="WFI90" s="2055"/>
      <c r="WFJ90" s="2055"/>
      <c r="WFK90" s="2055"/>
      <c r="WFL90" s="2055"/>
      <c r="WFM90" s="2055"/>
      <c r="WFN90" s="2055"/>
      <c r="WFO90" s="2055"/>
      <c r="WFP90" s="2055"/>
      <c r="WFQ90" s="2055"/>
      <c r="WFR90" s="2055"/>
      <c r="WFS90" s="2055"/>
      <c r="WFT90" s="2055"/>
      <c r="WFU90" s="2055"/>
      <c r="WFV90" s="2055"/>
      <c r="WFW90" s="2055"/>
      <c r="WFX90" s="2055"/>
      <c r="WFY90" s="2055"/>
      <c r="WFZ90" s="2055"/>
      <c r="WGA90" s="2055"/>
      <c r="WGB90" s="2055"/>
      <c r="WGC90" s="2055"/>
      <c r="WGD90" s="2055"/>
      <c r="WGE90" s="2055"/>
      <c r="WGF90" s="2055"/>
      <c r="WGG90" s="2055"/>
      <c r="WGH90" s="2055"/>
      <c r="WGI90" s="2055"/>
      <c r="WGJ90" s="2055"/>
      <c r="WGK90" s="2055"/>
      <c r="WGL90" s="2055"/>
      <c r="WGM90" s="2055"/>
      <c r="WGN90" s="2055"/>
      <c r="WGO90" s="2055"/>
      <c r="WGP90" s="2055"/>
      <c r="WGQ90" s="2055"/>
      <c r="WGR90" s="2055"/>
      <c r="WGS90" s="2055"/>
      <c r="WGT90" s="2055"/>
      <c r="WGU90" s="2055"/>
      <c r="WGV90" s="2055"/>
      <c r="WGW90" s="2055"/>
      <c r="WGX90" s="2055"/>
      <c r="WGY90" s="2055"/>
      <c r="WGZ90" s="2055"/>
      <c r="WHA90" s="2055"/>
      <c r="WHB90" s="2055"/>
      <c r="WHC90" s="2055"/>
      <c r="WHD90" s="2055"/>
      <c r="WHE90" s="2055"/>
      <c r="WHF90" s="2055"/>
      <c r="WHG90" s="2055"/>
      <c r="WHH90" s="2055"/>
      <c r="WHI90" s="2055"/>
      <c r="WHJ90" s="2055"/>
      <c r="WHK90" s="2055"/>
      <c r="WHL90" s="2055"/>
      <c r="WHM90" s="2055"/>
      <c r="WHN90" s="2055"/>
      <c r="WHO90" s="2055"/>
      <c r="WHP90" s="2055"/>
      <c r="WHQ90" s="2055"/>
      <c r="WHR90" s="2055"/>
      <c r="WHS90" s="2055"/>
      <c r="WHT90" s="2055"/>
      <c r="WHU90" s="2055"/>
      <c r="WHV90" s="2055"/>
      <c r="WHW90" s="2055"/>
      <c r="WHX90" s="2055"/>
      <c r="WHY90" s="2055"/>
      <c r="WHZ90" s="2055"/>
      <c r="WIA90" s="2055"/>
      <c r="WIB90" s="2055"/>
      <c r="WIC90" s="2055"/>
      <c r="WID90" s="2055"/>
      <c r="WIE90" s="2055"/>
      <c r="WIF90" s="2055"/>
      <c r="WIG90" s="2055"/>
      <c r="WIH90" s="2055"/>
      <c r="WII90" s="2055"/>
      <c r="WIJ90" s="2055"/>
      <c r="WIK90" s="2055"/>
      <c r="WIL90" s="2055"/>
      <c r="WIM90" s="2055"/>
      <c r="WIN90" s="2055"/>
      <c r="WIO90" s="2055"/>
      <c r="WIP90" s="2055"/>
      <c r="WIQ90" s="2055"/>
      <c r="WIR90" s="2055"/>
      <c r="WIS90" s="2055"/>
      <c r="WIT90" s="2055"/>
      <c r="WIU90" s="2055"/>
      <c r="WIV90" s="2055"/>
      <c r="WIW90" s="2055"/>
      <c r="WIX90" s="2055"/>
      <c r="WIY90" s="2055"/>
      <c r="WIZ90" s="2055"/>
      <c r="WJA90" s="2055"/>
      <c r="WJB90" s="2055"/>
      <c r="WJC90" s="2055"/>
      <c r="WJD90" s="2055"/>
      <c r="WJE90" s="2055"/>
      <c r="WJF90" s="2055"/>
      <c r="WJG90" s="2055"/>
      <c r="WJH90" s="2055"/>
      <c r="WJI90" s="2055"/>
      <c r="WJJ90" s="2055"/>
      <c r="WJK90" s="2055"/>
      <c r="WJL90" s="2055"/>
      <c r="WJM90" s="2055"/>
      <c r="WJN90" s="2055"/>
      <c r="WJO90" s="2055"/>
      <c r="WJP90" s="2055"/>
      <c r="WJQ90" s="2055"/>
      <c r="WJR90" s="2055"/>
      <c r="WJS90" s="2055"/>
      <c r="WJT90" s="2055"/>
      <c r="WJU90" s="2055"/>
      <c r="WJV90" s="2055"/>
      <c r="WJW90" s="2055"/>
      <c r="WJX90" s="2055"/>
      <c r="WJY90" s="2055"/>
      <c r="WJZ90" s="2055"/>
      <c r="WKA90" s="2055"/>
      <c r="WKB90" s="2055"/>
      <c r="WKC90" s="2055"/>
      <c r="WKD90" s="2055"/>
      <c r="WKE90" s="2055"/>
      <c r="WKF90" s="2055"/>
      <c r="WKG90" s="2055"/>
      <c r="WKH90" s="2055"/>
      <c r="WKI90" s="2055"/>
      <c r="WKJ90" s="2055"/>
      <c r="WKK90" s="2055"/>
      <c r="WKL90" s="2055"/>
      <c r="WKM90" s="2055"/>
      <c r="WKN90" s="2055"/>
      <c r="WKO90" s="2055"/>
      <c r="WKP90" s="2055"/>
      <c r="WKQ90" s="2055"/>
      <c r="WKR90" s="2055"/>
      <c r="WKS90" s="2055"/>
      <c r="WKT90" s="2055"/>
      <c r="WKU90" s="2055"/>
      <c r="WKV90" s="2055"/>
      <c r="WKW90" s="2055"/>
      <c r="WKX90" s="2055"/>
      <c r="WKY90" s="2055"/>
      <c r="WKZ90" s="2055"/>
      <c r="WLA90" s="2055"/>
      <c r="WLB90" s="2055"/>
      <c r="WLC90" s="2055"/>
      <c r="WLD90" s="2055"/>
      <c r="WLE90" s="2055"/>
      <c r="WLF90" s="2055"/>
      <c r="WLG90" s="2055"/>
      <c r="WLH90" s="2055"/>
      <c r="WLI90" s="2055"/>
      <c r="WLJ90" s="2055"/>
      <c r="WLK90" s="2055"/>
      <c r="WLL90" s="2055"/>
      <c r="WLM90" s="2055"/>
      <c r="WLN90" s="2055"/>
      <c r="WLO90" s="2055"/>
      <c r="WLP90" s="2055"/>
      <c r="WLQ90" s="2055"/>
      <c r="WLR90" s="2055"/>
      <c r="WLS90" s="2055"/>
      <c r="WLT90" s="2055"/>
      <c r="WLU90" s="2055"/>
      <c r="WLV90" s="2055"/>
      <c r="WLW90" s="2055"/>
      <c r="WLX90" s="2055"/>
      <c r="WLY90" s="2055"/>
      <c r="WLZ90" s="2055"/>
      <c r="WMA90" s="2055"/>
      <c r="WMB90" s="2055"/>
      <c r="WMC90" s="2055"/>
      <c r="WMD90" s="2055"/>
      <c r="WME90" s="2055"/>
      <c r="WMF90" s="2055"/>
      <c r="WMG90" s="2055"/>
      <c r="WMH90" s="2055"/>
      <c r="WMI90" s="2055"/>
      <c r="WMJ90" s="2055"/>
      <c r="WMK90" s="2055"/>
      <c r="WML90" s="2055"/>
      <c r="WMM90" s="2055"/>
      <c r="WMN90" s="2055"/>
      <c r="WMO90" s="2055"/>
      <c r="WMP90" s="2055"/>
      <c r="WMQ90" s="2055"/>
      <c r="WMR90" s="2055"/>
      <c r="WMS90" s="2055"/>
      <c r="WMT90" s="2055"/>
      <c r="WMU90" s="2055"/>
      <c r="WMV90" s="2055"/>
      <c r="WMW90" s="2055"/>
      <c r="WMX90" s="2055"/>
      <c r="WMY90" s="2055"/>
      <c r="WMZ90" s="2055"/>
      <c r="WNA90" s="2055"/>
      <c r="WNB90" s="2055"/>
      <c r="WNC90" s="2055"/>
      <c r="WND90" s="2055"/>
      <c r="WNE90" s="2055"/>
      <c r="WNF90" s="2055"/>
      <c r="WNG90" s="2055"/>
      <c r="WNH90" s="2055"/>
      <c r="WNI90" s="2055"/>
      <c r="WNJ90" s="2055"/>
      <c r="WNK90" s="2055"/>
      <c r="WNL90" s="2055"/>
      <c r="WNM90" s="2055"/>
      <c r="WNN90" s="2055"/>
      <c r="WNO90" s="2055"/>
      <c r="WNP90" s="2055"/>
      <c r="WNQ90" s="2055"/>
      <c r="WNR90" s="2055"/>
      <c r="WNS90" s="2055"/>
      <c r="WNT90" s="2055"/>
      <c r="WNU90" s="2055"/>
      <c r="WNV90" s="2055"/>
      <c r="WNW90" s="2055"/>
      <c r="WNX90" s="2055"/>
      <c r="WNY90" s="2055"/>
      <c r="WNZ90" s="2055"/>
      <c r="WOA90" s="2055"/>
      <c r="WOB90" s="2055"/>
      <c r="WOC90" s="2055"/>
      <c r="WOD90" s="2055"/>
      <c r="WOE90" s="2055"/>
      <c r="WOF90" s="2055"/>
      <c r="WOG90" s="2055"/>
      <c r="WOH90" s="2055"/>
      <c r="WOI90" s="2055"/>
      <c r="WOJ90" s="2055"/>
      <c r="WOK90" s="2055"/>
      <c r="WOL90" s="2055"/>
      <c r="WOM90" s="2055"/>
      <c r="WON90" s="2055"/>
      <c r="WOO90" s="2055"/>
      <c r="WOP90" s="2055"/>
      <c r="WOQ90" s="2055"/>
      <c r="WOR90" s="2055"/>
      <c r="WOS90" s="2055"/>
      <c r="WOT90" s="2055"/>
      <c r="WOU90" s="2055"/>
      <c r="WOV90" s="2055"/>
      <c r="WOW90" s="2055"/>
      <c r="WOX90" s="2055"/>
      <c r="WOY90" s="2055"/>
      <c r="WOZ90" s="2055"/>
      <c r="WPA90" s="2055"/>
      <c r="WPB90" s="2055"/>
      <c r="WPC90" s="2055"/>
      <c r="WPD90" s="2055"/>
      <c r="WPE90" s="2055"/>
      <c r="WPF90" s="2055"/>
      <c r="WPG90" s="2055"/>
      <c r="WPH90" s="2055"/>
      <c r="WPI90" s="2055"/>
      <c r="WPJ90" s="2055"/>
      <c r="WPK90" s="2055"/>
      <c r="WPL90" s="2055"/>
      <c r="WPM90" s="2055"/>
      <c r="WPN90" s="2055"/>
      <c r="WPO90" s="2055"/>
      <c r="WPP90" s="2055"/>
      <c r="WPQ90" s="2055"/>
      <c r="WPR90" s="2055"/>
      <c r="WPS90" s="2055"/>
      <c r="WPT90" s="2055"/>
      <c r="WPU90" s="2055"/>
      <c r="WPV90" s="2055"/>
      <c r="WPW90" s="2055"/>
      <c r="WPX90" s="2055"/>
      <c r="WPY90" s="2055"/>
      <c r="WPZ90" s="2055"/>
      <c r="WQA90" s="2055"/>
      <c r="WQB90" s="2055"/>
      <c r="WQC90" s="2055"/>
      <c r="WQD90" s="2055"/>
      <c r="WQE90" s="2055"/>
      <c r="WQF90" s="2055"/>
      <c r="WQG90" s="2055"/>
      <c r="WQH90" s="2055"/>
      <c r="WQI90" s="2055"/>
      <c r="WQJ90" s="2055"/>
      <c r="WQK90" s="2055"/>
      <c r="WQL90" s="2055"/>
      <c r="WQM90" s="2055"/>
      <c r="WQN90" s="2055"/>
      <c r="WQO90" s="2055"/>
      <c r="WQP90" s="2055"/>
      <c r="WQQ90" s="2055"/>
      <c r="WQR90" s="2055"/>
      <c r="WQS90" s="2055"/>
      <c r="WQT90" s="2055"/>
      <c r="WQU90" s="2055"/>
      <c r="WQV90" s="2055"/>
      <c r="WQW90" s="2055"/>
      <c r="WQX90" s="2055"/>
      <c r="WQY90" s="2055"/>
      <c r="WQZ90" s="2055"/>
      <c r="WRA90" s="2055"/>
      <c r="WRB90" s="2055"/>
      <c r="WRC90" s="2055"/>
      <c r="WRD90" s="2055"/>
      <c r="WRE90" s="2055"/>
      <c r="WRF90" s="2055"/>
      <c r="WRG90" s="2055"/>
      <c r="WRH90" s="2055"/>
      <c r="WRI90" s="2055"/>
      <c r="WRJ90" s="2055"/>
      <c r="WRK90" s="2055"/>
      <c r="WRL90" s="2055"/>
      <c r="WRM90" s="2055"/>
      <c r="WRN90" s="2055"/>
      <c r="WRO90" s="2055"/>
      <c r="WRP90" s="2055"/>
      <c r="WRQ90" s="2055"/>
      <c r="WRR90" s="2055"/>
      <c r="WRS90" s="2055"/>
      <c r="WRT90" s="2055"/>
      <c r="WRU90" s="2055"/>
      <c r="WRV90" s="2055"/>
      <c r="WRW90" s="2055"/>
      <c r="WRX90" s="2055"/>
      <c r="WRY90" s="2055"/>
      <c r="WRZ90" s="2055"/>
      <c r="WSA90" s="2055"/>
      <c r="WSB90" s="2055"/>
      <c r="WSC90" s="2055"/>
      <c r="WSD90" s="2055"/>
      <c r="WSE90" s="2055"/>
      <c r="WSF90" s="2055"/>
      <c r="WSG90" s="2055"/>
      <c r="WSH90" s="2055"/>
      <c r="WSI90" s="2055"/>
      <c r="WSJ90" s="2055"/>
      <c r="WSK90" s="2055"/>
      <c r="WSL90" s="2055"/>
      <c r="WSM90" s="2055"/>
      <c r="WSN90" s="2055"/>
      <c r="WSO90" s="2055"/>
      <c r="WSP90" s="2055"/>
      <c r="WSQ90" s="2055"/>
      <c r="WSR90" s="2055"/>
      <c r="WSS90" s="2055"/>
      <c r="WST90" s="2055"/>
      <c r="WSU90" s="2055"/>
      <c r="WSV90" s="2055"/>
      <c r="WSW90" s="2055"/>
      <c r="WSX90" s="2055"/>
      <c r="WSY90" s="2055"/>
      <c r="WSZ90" s="2055"/>
      <c r="WTA90" s="2055"/>
      <c r="WTB90" s="2055"/>
      <c r="WTC90" s="2055"/>
      <c r="WTD90" s="2055"/>
      <c r="WTE90" s="2055"/>
      <c r="WTF90" s="2055"/>
      <c r="WTG90" s="2055"/>
      <c r="WTH90" s="2055"/>
      <c r="WTI90" s="2055"/>
      <c r="WTJ90" s="2055"/>
      <c r="WTK90" s="2055"/>
      <c r="WTL90" s="2055"/>
      <c r="WTM90" s="2055"/>
      <c r="WTN90" s="2055"/>
      <c r="WTO90" s="2055"/>
      <c r="WTP90" s="2055"/>
      <c r="WTQ90" s="2055"/>
      <c r="WTR90" s="2055"/>
      <c r="WTS90" s="2055"/>
      <c r="WTT90" s="2055"/>
      <c r="WTU90" s="2055"/>
      <c r="WTV90" s="2055"/>
      <c r="WTW90" s="2055"/>
      <c r="WTX90" s="2055"/>
      <c r="WTY90" s="2055"/>
      <c r="WTZ90" s="2055"/>
      <c r="WUA90" s="2055"/>
      <c r="WUB90" s="2055"/>
      <c r="WUC90" s="2055"/>
      <c r="WUD90" s="2055"/>
      <c r="WUE90" s="2055"/>
      <c r="WUF90" s="2055"/>
      <c r="WUG90" s="2055"/>
      <c r="WUH90" s="2055"/>
      <c r="WUI90" s="2055"/>
      <c r="WUJ90" s="2055"/>
      <c r="WUK90" s="2055"/>
      <c r="WUL90" s="2055"/>
      <c r="WUM90" s="2055"/>
      <c r="WUN90" s="2055"/>
      <c r="WUO90" s="2055"/>
      <c r="WUP90" s="2055"/>
      <c r="WUQ90" s="2055"/>
      <c r="WUR90" s="2055"/>
      <c r="WUS90" s="2055"/>
      <c r="WUT90" s="2055"/>
      <c r="WUU90" s="2055"/>
      <c r="WUV90" s="2055"/>
      <c r="WUW90" s="2055"/>
      <c r="WUX90" s="2055"/>
      <c r="WUY90" s="2055"/>
      <c r="WUZ90" s="2055"/>
      <c r="WVA90" s="2055"/>
      <c r="WVB90" s="2055"/>
      <c r="WVC90" s="2055"/>
      <c r="WVD90" s="2055"/>
      <c r="WVE90" s="2055"/>
      <c r="WVF90" s="2055"/>
      <c r="WVG90" s="2055"/>
      <c r="WVH90" s="2055"/>
      <c r="WVI90" s="2055"/>
      <c r="WVJ90" s="2055"/>
      <c r="WVK90" s="2055"/>
      <c r="WVL90" s="2055"/>
      <c r="WVM90" s="2055"/>
      <c r="WVN90" s="2055"/>
      <c r="WVO90" s="2055"/>
      <c r="WVP90" s="2055"/>
      <c r="WVQ90" s="2055"/>
      <c r="WVR90" s="2055"/>
      <c r="WVS90" s="2055"/>
      <c r="WVT90" s="2055"/>
      <c r="WVU90" s="2055"/>
      <c r="WVV90" s="2055"/>
      <c r="WVW90" s="2055"/>
      <c r="WVX90" s="2055"/>
      <c r="WVY90" s="2055"/>
      <c r="WVZ90" s="2055"/>
      <c r="WWA90" s="2055"/>
      <c r="WWB90" s="2055"/>
      <c r="WWC90" s="2055"/>
      <c r="WWD90" s="2055"/>
      <c r="WWE90" s="2055"/>
      <c r="WWF90" s="2055"/>
      <c r="WWG90" s="2055"/>
      <c r="WWH90" s="2055"/>
      <c r="WWI90" s="2055"/>
      <c r="WWJ90" s="2055"/>
      <c r="WWK90" s="2055"/>
      <c r="WWL90" s="2055"/>
      <c r="WWM90" s="2055"/>
      <c r="WWN90" s="2055"/>
      <c r="WWO90" s="2055"/>
      <c r="WWP90" s="2055"/>
      <c r="WWQ90" s="2055"/>
      <c r="WWR90" s="2055"/>
      <c r="WWS90" s="2055"/>
      <c r="WWT90" s="2055"/>
      <c r="WWU90" s="2055"/>
      <c r="WWV90" s="2055"/>
      <c r="WWW90" s="2055"/>
      <c r="WWX90" s="2055"/>
      <c r="WWY90" s="2055"/>
      <c r="WWZ90" s="2055"/>
      <c r="WXA90" s="2055"/>
      <c r="WXB90" s="2055"/>
      <c r="WXC90" s="2055"/>
      <c r="WXD90" s="2055"/>
      <c r="WXE90" s="2055"/>
      <c r="WXF90" s="2055"/>
      <c r="WXG90" s="2055"/>
      <c r="WXH90" s="2055"/>
      <c r="WXI90" s="2055"/>
      <c r="WXJ90" s="2055"/>
      <c r="WXK90" s="2055"/>
      <c r="WXL90" s="2055"/>
      <c r="WXM90" s="2055"/>
      <c r="WXN90" s="2055"/>
      <c r="WXO90" s="2055"/>
      <c r="WXP90" s="2055"/>
      <c r="WXQ90" s="2055"/>
      <c r="WXR90" s="2055"/>
      <c r="WXS90" s="2055"/>
      <c r="WXT90" s="2055"/>
      <c r="WXU90" s="2055"/>
      <c r="WXV90" s="2055"/>
      <c r="WXW90" s="2055"/>
      <c r="WXX90" s="2055"/>
      <c r="WXY90" s="2055"/>
      <c r="WXZ90" s="2055"/>
      <c r="WYA90" s="2055"/>
      <c r="WYB90" s="2055"/>
      <c r="WYC90" s="2055"/>
      <c r="WYD90" s="2055"/>
      <c r="WYE90" s="2055"/>
      <c r="WYF90" s="2055"/>
      <c r="WYG90" s="2055"/>
      <c r="WYH90" s="2055"/>
      <c r="WYI90" s="2055"/>
      <c r="WYJ90" s="2055"/>
      <c r="WYK90" s="2055"/>
      <c r="WYL90" s="2055"/>
      <c r="WYM90" s="2055"/>
      <c r="WYN90" s="2055"/>
      <c r="WYO90" s="2055"/>
      <c r="WYP90" s="2055"/>
      <c r="WYQ90" s="2055"/>
      <c r="WYR90" s="2055"/>
      <c r="WYS90" s="2055"/>
      <c r="WYT90" s="2055"/>
      <c r="WYU90" s="2055"/>
      <c r="WYV90" s="2055"/>
      <c r="WYW90" s="2055"/>
      <c r="WYX90" s="2055"/>
      <c r="WYY90" s="2055"/>
      <c r="WYZ90" s="2055"/>
      <c r="WZA90" s="2055"/>
      <c r="WZB90" s="2055"/>
      <c r="WZC90" s="2055"/>
      <c r="WZD90" s="2055"/>
      <c r="WZE90" s="2055"/>
      <c r="WZF90" s="2055"/>
      <c r="WZG90" s="2055"/>
      <c r="WZH90" s="2055"/>
      <c r="WZI90" s="2055"/>
      <c r="WZJ90" s="2055"/>
      <c r="WZK90" s="2055"/>
      <c r="WZL90" s="2055"/>
      <c r="WZM90" s="2055"/>
      <c r="WZN90" s="2055"/>
      <c r="WZO90" s="2055"/>
      <c r="WZP90" s="2055"/>
      <c r="WZQ90" s="2055"/>
      <c r="WZR90" s="2055"/>
      <c r="WZS90" s="2055"/>
      <c r="WZT90" s="2055"/>
      <c r="WZU90" s="2055"/>
      <c r="WZV90" s="2055"/>
      <c r="WZW90" s="2055"/>
      <c r="WZX90" s="2055"/>
      <c r="WZY90" s="2055"/>
      <c r="WZZ90" s="2055"/>
      <c r="XAA90" s="2055"/>
      <c r="XAB90" s="2055"/>
      <c r="XAC90" s="2055"/>
      <c r="XAD90" s="2055"/>
      <c r="XAE90" s="2055"/>
      <c r="XAF90" s="2055"/>
      <c r="XAG90" s="2055"/>
      <c r="XAH90" s="2055"/>
      <c r="XAI90" s="2055"/>
      <c r="XAJ90" s="2055"/>
      <c r="XAK90" s="2055"/>
      <c r="XAL90" s="2055"/>
      <c r="XAM90" s="2055"/>
      <c r="XAN90" s="2055"/>
      <c r="XAO90" s="2055"/>
      <c r="XAP90" s="2055"/>
      <c r="XAQ90" s="2055"/>
      <c r="XAR90" s="2055"/>
      <c r="XAS90" s="2055"/>
      <c r="XAT90" s="2055"/>
      <c r="XAU90" s="2055"/>
      <c r="XAV90" s="2055"/>
      <c r="XAW90" s="2055"/>
      <c r="XAX90" s="2055"/>
      <c r="XAY90" s="2055"/>
      <c r="XAZ90" s="2055"/>
      <c r="XBA90" s="2055"/>
      <c r="XBB90" s="2055"/>
      <c r="XBC90" s="2055"/>
      <c r="XBD90" s="2055"/>
      <c r="XBE90" s="2055"/>
      <c r="XBF90" s="2055"/>
      <c r="XBG90" s="2055"/>
      <c r="XBH90" s="2055"/>
      <c r="XBI90" s="2055"/>
      <c r="XBJ90" s="2055"/>
      <c r="XBK90" s="2055"/>
      <c r="XBL90" s="2055"/>
      <c r="XBM90" s="2055"/>
      <c r="XBN90" s="2055"/>
      <c r="XBO90" s="2055"/>
      <c r="XBP90" s="2055"/>
      <c r="XBQ90" s="2055"/>
      <c r="XBR90" s="2055"/>
      <c r="XBS90" s="2055"/>
      <c r="XBT90" s="2055"/>
      <c r="XBU90" s="2055"/>
      <c r="XBV90" s="2055"/>
      <c r="XBW90" s="2055"/>
      <c r="XBX90" s="2055"/>
      <c r="XBY90" s="2055"/>
      <c r="XBZ90" s="2055"/>
      <c r="XCA90" s="2055"/>
      <c r="XCB90" s="2055"/>
      <c r="XCC90" s="2055"/>
      <c r="XCD90" s="2055"/>
      <c r="XCE90" s="2055"/>
      <c r="XCF90" s="2055"/>
      <c r="XCG90" s="2055"/>
      <c r="XCH90" s="2055"/>
      <c r="XCI90" s="2055"/>
      <c r="XCJ90" s="2055"/>
      <c r="XCK90" s="2055"/>
      <c r="XCL90" s="2055"/>
      <c r="XCM90" s="2055"/>
      <c r="XCN90" s="2055"/>
      <c r="XCO90" s="2055"/>
      <c r="XCP90" s="2055"/>
      <c r="XCQ90" s="2055"/>
      <c r="XCR90" s="2055"/>
      <c r="XCS90" s="2055"/>
      <c r="XCT90" s="2055"/>
      <c r="XCU90" s="2055"/>
      <c r="XCV90" s="2055"/>
      <c r="XCW90" s="2055"/>
      <c r="XCX90" s="2055"/>
      <c r="XCY90" s="2055"/>
      <c r="XCZ90" s="2055"/>
      <c r="XDA90" s="2055"/>
      <c r="XDB90" s="2055"/>
      <c r="XDC90" s="2055"/>
      <c r="XDD90" s="2055"/>
      <c r="XDE90" s="2055"/>
      <c r="XDF90" s="2055"/>
      <c r="XDG90" s="2055"/>
      <c r="XDH90" s="2055"/>
      <c r="XDI90" s="2055"/>
      <c r="XDJ90" s="2055"/>
      <c r="XDK90" s="2055"/>
      <c r="XDL90" s="2055"/>
      <c r="XDM90" s="2055"/>
      <c r="XDN90" s="2055"/>
      <c r="XDO90" s="2055"/>
      <c r="XDP90" s="2055"/>
      <c r="XDQ90" s="2055"/>
      <c r="XDR90" s="2055"/>
      <c r="XDS90" s="2055"/>
      <c r="XDT90" s="2055"/>
      <c r="XDU90" s="2055"/>
      <c r="XDV90" s="2055"/>
      <c r="XDW90" s="2055"/>
      <c r="XDX90" s="2055"/>
      <c r="XDY90" s="2055"/>
      <c r="XDZ90" s="2055"/>
      <c r="XEA90" s="2055"/>
      <c r="XEB90" s="2055"/>
      <c r="XEC90" s="2055"/>
      <c r="XED90" s="2055"/>
      <c r="XEE90" s="2055"/>
      <c r="XEF90" s="2055"/>
      <c r="XEG90" s="2055"/>
      <c r="XEH90" s="2055"/>
      <c r="XEI90" s="2055"/>
      <c r="XEJ90" s="2055"/>
      <c r="XEK90" s="2055"/>
      <c r="XEL90" s="2055"/>
      <c r="XEM90" s="2055"/>
      <c r="XEN90" s="2055"/>
      <c r="XEO90" s="2055"/>
      <c r="XEP90" s="2055"/>
      <c r="XEQ90" s="2055"/>
      <c r="XER90" s="2055"/>
      <c r="XES90" s="2055"/>
      <c r="XET90" s="2055"/>
      <c r="XEU90" s="2055"/>
      <c r="XEV90" s="2055"/>
      <c r="XEW90" s="2055"/>
      <c r="XEX90" s="2055"/>
      <c r="XEY90" s="2055"/>
      <c r="XEZ90" s="2055"/>
      <c r="XFA90" s="2055"/>
      <c r="XFB90" s="2055"/>
      <c r="XFC90" s="2055"/>
      <c r="XFD90" s="2055"/>
    </row>
    <row r="91" spans="1:16384" s="1" customFormat="1" ht="20.100000000000001" customHeight="1">
      <c r="A91" s="22" t="s">
        <v>449</v>
      </c>
      <c r="B91" s="804"/>
      <c r="C91" s="2055"/>
      <c r="D91" s="2055"/>
      <c r="E91" s="2055"/>
      <c r="F91" s="2055"/>
      <c r="G91" s="2055"/>
      <c r="H91" s="2055"/>
    </row>
    <row r="92" spans="1:16384" s="11" customFormat="1" ht="15" customHeight="1">
      <c r="A92" s="828" t="s">
        <v>910</v>
      </c>
      <c r="B92" s="828"/>
      <c r="C92" s="2055"/>
      <c r="D92" s="2055"/>
      <c r="E92" s="2055"/>
      <c r="F92" s="2055"/>
      <c r="G92" s="2055"/>
      <c r="H92" s="2055"/>
    </row>
    <row r="93" spans="1:16384" s="11" customFormat="1" ht="15" customHeight="1">
      <c r="A93" s="828" t="s">
        <v>1054</v>
      </c>
      <c r="B93" s="828"/>
      <c r="C93" s="2055"/>
      <c r="D93" s="2055"/>
      <c r="E93" s="2055"/>
      <c r="F93" s="2055"/>
      <c r="G93" s="2055"/>
      <c r="H93" s="2055"/>
    </row>
    <row r="94" spans="1:16384" s="1" customFormat="1" ht="20.100000000000001" customHeight="1">
      <c r="A94" s="22" t="s">
        <v>21</v>
      </c>
      <c r="B94" s="804"/>
      <c r="C94" s="2055"/>
      <c r="D94" s="2055"/>
      <c r="E94" s="2055"/>
      <c r="F94" s="2055"/>
      <c r="G94" s="2055"/>
      <c r="H94" s="2055"/>
    </row>
    <row r="95" spans="1:16384" s="11" customFormat="1" ht="15" customHeight="1">
      <c r="A95" s="828" t="s">
        <v>940</v>
      </c>
      <c r="B95" s="1843"/>
    </row>
    <row r="96" spans="1:16384" s="11" customFormat="1" ht="15" customHeight="1">
      <c r="A96" s="828" t="s">
        <v>941</v>
      </c>
      <c r="B96" s="1843"/>
    </row>
    <row r="97" spans="1:2" s="11" customFormat="1" ht="15" customHeight="1">
      <c r="A97" s="828" t="s">
        <v>942</v>
      </c>
      <c r="B97" s="1843"/>
    </row>
    <row r="98" spans="1:2" s="11" customFormat="1" ht="15" customHeight="1">
      <c r="A98" s="828" t="s">
        <v>943</v>
      </c>
      <c r="B98" s="1843"/>
    </row>
    <row r="99" spans="1:2" s="11" customFormat="1" ht="15" customHeight="1">
      <c r="A99" s="828" t="s">
        <v>944</v>
      </c>
      <c r="B99" s="1843"/>
    </row>
    <row r="100" spans="1:2" s="11" customFormat="1" ht="15" customHeight="1">
      <c r="A100" s="828" t="s">
        <v>945</v>
      </c>
      <c r="B100" s="1843"/>
    </row>
    <row r="101" spans="1:2" s="11" customFormat="1" ht="15" customHeight="1">
      <c r="A101" s="828" t="s">
        <v>946</v>
      </c>
      <c r="B101" s="1843"/>
    </row>
    <row r="102" spans="1:2" s="11" customFormat="1" ht="15" customHeight="1">
      <c r="A102" s="828" t="s">
        <v>947</v>
      </c>
      <c r="B102" s="1843"/>
    </row>
    <row r="103" spans="1:2" s="11" customFormat="1" ht="15" customHeight="1">
      <c r="A103" s="828" t="s">
        <v>948</v>
      </c>
      <c r="B103" s="1843"/>
    </row>
    <row r="104" spans="1:2" s="11" customFormat="1" ht="15" customHeight="1">
      <c r="A104" s="828" t="s">
        <v>949</v>
      </c>
      <c r="B104" s="1843"/>
    </row>
    <row r="105" spans="1:2" ht="20.100000000000001" customHeight="1">
      <c r="A105" s="22" t="s">
        <v>1070</v>
      </c>
      <c r="B105" s="804"/>
    </row>
    <row r="106" spans="1:2" s="11" customFormat="1" ht="15" customHeight="1">
      <c r="A106" s="828" t="s">
        <v>836</v>
      </c>
      <c r="B106" s="1843"/>
    </row>
    <row r="107" spans="1:2" s="11" customFormat="1" ht="15" customHeight="1">
      <c r="A107" s="828" t="s">
        <v>1049</v>
      </c>
      <c r="B107" s="1843"/>
    </row>
    <row r="108" spans="1:2" ht="20.100000000000001" customHeight="1">
      <c r="A108" s="22" t="s">
        <v>1060</v>
      </c>
      <c r="B108" s="805"/>
    </row>
    <row r="109" spans="1:2" s="11" customFormat="1" ht="15" customHeight="1">
      <c r="A109" s="828" t="s">
        <v>950</v>
      </c>
      <c r="B109" s="1843"/>
    </row>
    <row r="110" spans="1:2" s="11" customFormat="1" ht="15" customHeight="1">
      <c r="A110" s="828" t="s">
        <v>951</v>
      </c>
      <c r="B110" s="1843"/>
    </row>
    <row r="111" spans="1:2" s="11" customFormat="1" ht="15" customHeight="1">
      <c r="A111" s="828" t="s">
        <v>1050</v>
      </c>
      <c r="B111" s="1843"/>
    </row>
    <row r="112" spans="1:2" s="11" customFormat="1" ht="15" customHeight="1">
      <c r="A112" s="828" t="s">
        <v>1051</v>
      </c>
      <c r="B112" s="1979"/>
    </row>
    <row r="113" spans="1:2" s="11" customFormat="1" ht="15" customHeight="1">
      <c r="A113" s="828" t="s">
        <v>1082</v>
      </c>
      <c r="B113" s="1843"/>
    </row>
    <row r="114" spans="1:2" s="11" customFormat="1" ht="15" customHeight="1">
      <c r="A114" s="828" t="s">
        <v>1083</v>
      </c>
      <c r="B114" s="1843"/>
    </row>
  </sheetData>
  <mergeCells count="8219">
    <mergeCell ref="XEY90:XEZ90"/>
    <mergeCell ref="XFA90:XFB90"/>
    <mergeCell ref="XFC90:XFD90"/>
    <mergeCell ref="XEM90:XEN90"/>
    <mergeCell ref="XEO90:XEP90"/>
    <mergeCell ref="XEQ90:XER90"/>
    <mergeCell ref="XES90:XET90"/>
    <mergeCell ref="XEU90:XEV90"/>
    <mergeCell ref="XEW90:XEX90"/>
    <mergeCell ref="XEA90:XEB90"/>
    <mergeCell ref="XEC90:XED90"/>
    <mergeCell ref="XEE90:XEF90"/>
    <mergeCell ref="XEG90:XEH90"/>
    <mergeCell ref="XEI90:XEJ90"/>
    <mergeCell ref="XEK90:XEL90"/>
    <mergeCell ref="XDO90:XDP90"/>
    <mergeCell ref="XDQ90:XDR90"/>
    <mergeCell ref="XDS90:XDT90"/>
    <mergeCell ref="XDU90:XDV90"/>
    <mergeCell ref="XDW90:XDX90"/>
    <mergeCell ref="XDY90:XDZ90"/>
    <mergeCell ref="XDC90:XDD90"/>
    <mergeCell ref="XDE90:XDF90"/>
    <mergeCell ref="XDG90:XDH90"/>
    <mergeCell ref="XDI90:XDJ90"/>
    <mergeCell ref="XDK90:XDL90"/>
    <mergeCell ref="XDM90:XDN90"/>
    <mergeCell ref="XCQ90:XCR90"/>
    <mergeCell ref="XCS90:XCT90"/>
    <mergeCell ref="XCU90:XCV90"/>
    <mergeCell ref="XCW90:XCX90"/>
    <mergeCell ref="XCY90:XCZ90"/>
    <mergeCell ref="XDA90:XDB90"/>
    <mergeCell ref="XCE90:XCF90"/>
    <mergeCell ref="XCG90:XCH90"/>
    <mergeCell ref="XCI90:XCJ90"/>
    <mergeCell ref="XCK90:XCL90"/>
    <mergeCell ref="XCM90:XCN90"/>
    <mergeCell ref="XCO90:XCP90"/>
    <mergeCell ref="XBS90:XBT90"/>
    <mergeCell ref="XBU90:XBV90"/>
    <mergeCell ref="XBW90:XBX90"/>
    <mergeCell ref="XBY90:XBZ90"/>
    <mergeCell ref="XCA90:XCB90"/>
    <mergeCell ref="XCC90:XCD90"/>
    <mergeCell ref="XBG90:XBH90"/>
    <mergeCell ref="XBI90:XBJ90"/>
    <mergeCell ref="XBK90:XBL90"/>
    <mergeCell ref="XBM90:XBN90"/>
    <mergeCell ref="XBO90:XBP90"/>
    <mergeCell ref="XBQ90:XBR90"/>
    <mergeCell ref="XAU90:XAV90"/>
    <mergeCell ref="XAW90:XAX90"/>
    <mergeCell ref="XAY90:XAZ90"/>
    <mergeCell ref="XBA90:XBB90"/>
    <mergeCell ref="XBC90:XBD90"/>
    <mergeCell ref="XBE90:XBF90"/>
    <mergeCell ref="XAI90:XAJ90"/>
    <mergeCell ref="XAK90:XAL90"/>
    <mergeCell ref="XAM90:XAN90"/>
    <mergeCell ref="XAO90:XAP90"/>
    <mergeCell ref="XAQ90:XAR90"/>
    <mergeCell ref="XAS90:XAT90"/>
    <mergeCell ref="WZW90:WZX90"/>
    <mergeCell ref="WZY90:WZZ90"/>
    <mergeCell ref="XAA90:XAB90"/>
    <mergeCell ref="XAC90:XAD90"/>
    <mergeCell ref="XAE90:XAF90"/>
    <mergeCell ref="XAG90:XAH90"/>
    <mergeCell ref="WZK90:WZL90"/>
    <mergeCell ref="WZM90:WZN90"/>
    <mergeCell ref="WZO90:WZP90"/>
    <mergeCell ref="WZQ90:WZR90"/>
    <mergeCell ref="WZS90:WZT90"/>
    <mergeCell ref="WZU90:WZV90"/>
    <mergeCell ref="WYY90:WYZ90"/>
    <mergeCell ref="WZA90:WZB90"/>
    <mergeCell ref="WZC90:WZD90"/>
    <mergeCell ref="WZE90:WZF90"/>
    <mergeCell ref="WZG90:WZH90"/>
    <mergeCell ref="WZI90:WZJ90"/>
    <mergeCell ref="WYM90:WYN90"/>
    <mergeCell ref="WYO90:WYP90"/>
    <mergeCell ref="WYQ90:WYR90"/>
    <mergeCell ref="WYS90:WYT90"/>
    <mergeCell ref="WYU90:WYV90"/>
    <mergeCell ref="WYW90:WYX90"/>
    <mergeCell ref="WYA90:WYB90"/>
    <mergeCell ref="WYC90:WYD90"/>
    <mergeCell ref="WYE90:WYF90"/>
    <mergeCell ref="WYG90:WYH90"/>
    <mergeCell ref="WYI90:WYJ90"/>
    <mergeCell ref="WYK90:WYL90"/>
    <mergeCell ref="WXO90:WXP90"/>
    <mergeCell ref="WXQ90:WXR90"/>
    <mergeCell ref="WXS90:WXT90"/>
    <mergeCell ref="WXU90:WXV90"/>
    <mergeCell ref="WXW90:WXX90"/>
    <mergeCell ref="WXY90:WXZ90"/>
    <mergeCell ref="WXC90:WXD90"/>
    <mergeCell ref="WXE90:WXF90"/>
    <mergeCell ref="WXG90:WXH90"/>
    <mergeCell ref="WXI90:WXJ90"/>
    <mergeCell ref="WXK90:WXL90"/>
    <mergeCell ref="WXM90:WXN90"/>
    <mergeCell ref="WWQ90:WWR90"/>
    <mergeCell ref="WWS90:WWT90"/>
    <mergeCell ref="WWU90:WWV90"/>
    <mergeCell ref="WWW90:WWX90"/>
    <mergeCell ref="WWY90:WWZ90"/>
    <mergeCell ref="WXA90:WXB90"/>
    <mergeCell ref="WWE90:WWF90"/>
    <mergeCell ref="WWG90:WWH90"/>
    <mergeCell ref="WWI90:WWJ90"/>
    <mergeCell ref="WWK90:WWL90"/>
    <mergeCell ref="WWM90:WWN90"/>
    <mergeCell ref="WWO90:WWP90"/>
    <mergeCell ref="WVS90:WVT90"/>
    <mergeCell ref="WVU90:WVV90"/>
    <mergeCell ref="WVW90:WVX90"/>
    <mergeCell ref="WVY90:WVZ90"/>
    <mergeCell ref="WWA90:WWB90"/>
    <mergeCell ref="WWC90:WWD90"/>
    <mergeCell ref="WVG90:WVH90"/>
    <mergeCell ref="WVI90:WVJ90"/>
    <mergeCell ref="WVK90:WVL90"/>
    <mergeCell ref="WVM90:WVN90"/>
    <mergeCell ref="WVO90:WVP90"/>
    <mergeCell ref="WVQ90:WVR90"/>
    <mergeCell ref="WUU90:WUV90"/>
    <mergeCell ref="WUW90:WUX90"/>
    <mergeCell ref="WUY90:WUZ90"/>
    <mergeCell ref="WVA90:WVB90"/>
    <mergeCell ref="WVC90:WVD90"/>
    <mergeCell ref="WVE90:WVF90"/>
    <mergeCell ref="WUI90:WUJ90"/>
    <mergeCell ref="WUK90:WUL90"/>
    <mergeCell ref="WUM90:WUN90"/>
    <mergeCell ref="WUO90:WUP90"/>
    <mergeCell ref="WUQ90:WUR90"/>
    <mergeCell ref="WUS90:WUT90"/>
    <mergeCell ref="WTW90:WTX90"/>
    <mergeCell ref="WTY90:WTZ90"/>
    <mergeCell ref="WUA90:WUB90"/>
    <mergeCell ref="WUC90:WUD90"/>
    <mergeCell ref="WUE90:WUF90"/>
    <mergeCell ref="WUG90:WUH90"/>
    <mergeCell ref="WTK90:WTL90"/>
    <mergeCell ref="WTM90:WTN90"/>
    <mergeCell ref="WTO90:WTP90"/>
    <mergeCell ref="WTQ90:WTR90"/>
    <mergeCell ref="WTS90:WTT90"/>
    <mergeCell ref="WTU90:WTV90"/>
    <mergeCell ref="WSY90:WSZ90"/>
    <mergeCell ref="WTA90:WTB90"/>
    <mergeCell ref="WTC90:WTD90"/>
    <mergeCell ref="WTE90:WTF90"/>
    <mergeCell ref="WTG90:WTH90"/>
    <mergeCell ref="WTI90:WTJ90"/>
    <mergeCell ref="WSM90:WSN90"/>
    <mergeCell ref="WSO90:WSP90"/>
    <mergeCell ref="WSQ90:WSR90"/>
    <mergeCell ref="WSS90:WST90"/>
    <mergeCell ref="WSU90:WSV90"/>
    <mergeCell ref="WSW90:WSX90"/>
    <mergeCell ref="WSA90:WSB90"/>
    <mergeCell ref="WSC90:WSD90"/>
    <mergeCell ref="WSE90:WSF90"/>
    <mergeCell ref="WSG90:WSH90"/>
    <mergeCell ref="WSI90:WSJ90"/>
    <mergeCell ref="WSK90:WSL90"/>
    <mergeCell ref="WRO90:WRP90"/>
    <mergeCell ref="WRQ90:WRR90"/>
    <mergeCell ref="WRS90:WRT90"/>
    <mergeCell ref="WRU90:WRV90"/>
    <mergeCell ref="WRW90:WRX90"/>
    <mergeCell ref="WRY90:WRZ90"/>
    <mergeCell ref="WRC90:WRD90"/>
    <mergeCell ref="WRE90:WRF90"/>
    <mergeCell ref="WRG90:WRH90"/>
    <mergeCell ref="WRI90:WRJ90"/>
    <mergeCell ref="WRK90:WRL90"/>
    <mergeCell ref="WRM90:WRN90"/>
    <mergeCell ref="WQQ90:WQR90"/>
    <mergeCell ref="WQS90:WQT90"/>
    <mergeCell ref="WQU90:WQV90"/>
    <mergeCell ref="WQW90:WQX90"/>
    <mergeCell ref="WQY90:WQZ90"/>
    <mergeCell ref="WRA90:WRB90"/>
    <mergeCell ref="WQE90:WQF90"/>
    <mergeCell ref="WQG90:WQH90"/>
    <mergeCell ref="WQI90:WQJ90"/>
    <mergeCell ref="WQK90:WQL90"/>
    <mergeCell ref="WQM90:WQN90"/>
    <mergeCell ref="WQO90:WQP90"/>
    <mergeCell ref="WPS90:WPT90"/>
    <mergeCell ref="WPU90:WPV90"/>
    <mergeCell ref="WPW90:WPX90"/>
    <mergeCell ref="WPY90:WPZ90"/>
    <mergeCell ref="WQA90:WQB90"/>
    <mergeCell ref="WQC90:WQD90"/>
    <mergeCell ref="WPG90:WPH90"/>
    <mergeCell ref="WPI90:WPJ90"/>
    <mergeCell ref="WPK90:WPL90"/>
    <mergeCell ref="WPM90:WPN90"/>
    <mergeCell ref="WPO90:WPP90"/>
    <mergeCell ref="WPQ90:WPR90"/>
    <mergeCell ref="WOU90:WOV90"/>
    <mergeCell ref="WOW90:WOX90"/>
    <mergeCell ref="WOY90:WOZ90"/>
    <mergeCell ref="WPA90:WPB90"/>
    <mergeCell ref="WPC90:WPD90"/>
    <mergeCell ref="WPE90:WPF90"/>
    <mergeCell ref="WOI90:WOJ90"/>
    <mergeCell ref="WOK90:WOL90"/>
    <mergeCell ref="WOM90:WON90"/>
    <mergeCell ref="WOO90:WOP90"/>
    <mergeCell ref="WOQ90:WOR90"/>
    <mergeCell ref="WOS90:WOT90"/>
    <mergeCell ref="WNW90:WNX90"/>
    <mergeCell ref="WNY90:WNZ90"/>
    <mergeCell ref="WOA90:WOB90"/>
    <mergeCell ref="WOC90:WOD90"/>
    <mergeCell ref="WOE90:WOF90"/>
    <mergeCell ref="WOG90:WOH90"/>
    <mergeCell ref="WNK90:WNL90"/>
    <mergeCell ref="WNM90:WNN90"/>
    <mergeCell ref="WNO90:WNP90"/>
    <mergeCell ref="WNQ90:WNR90"/>
    <mergeCell ref="WNS90:WNT90"/>
    <mergeCell ref="WNU90:WNV90"/>
    <mergeCell ref="WMY90:WMZ90"/>
    <mergeCell ref="WNA90:WNB90"/>
    <mergeCell ref="WNC90:WND90"/>
    <mergeCell ref="WNE90:WNF90"/>
    <mergeCell ref="WNG90:WNH90"/>
    <mergeCell ref="WNI90:WNJ90"/>
    <mergeCell ref="WMM90:WMN90"/>
    <mergeCell ref="WMO90:WMP90"/>
    <mergeCell ref="WMQ90:WMR90"/>
    <mergeCell ref="WMS90:WMT90"/>
    <mergeCell ref="WMU90:WMV90"/>
    <mergeCell ref="WMW90:WMX90"/>
    <mergeCell ref="WMA90:WMB90"/>
    <mergeCell ref="WMC90:WMD90"/>
    <mergeCell ref="WME90:WMF90"/>
    <mergeCell ref="WMG90:WMH90"/>
    <mergeCell ref="WMI90:WMJ90"/>
    <mergeCell ref="WMK90:WML90"/>
    <mergeCell ref="WLO90:WLP90"/>
    <mergeCell ref="WLQ90:WLR90"/>
    <mergeCell ref="WLS90:WLT90"/>
    <mergeCell ref="WLU90:WLV90"/>
    <mergeCell ref="WLW90:WLX90"/>
    <mergeCell ref="WLY90:WLZ90"/>
    <mergeCell ref="WLC90:WLD90"/>
    <mergeCell ref="WLE90:WLF90"/>
    <mergeCell ref="WLG90:WLH90"/>
    <mergeCell ref="WLI90:WLJ90"/>
    <mergeCell ref="WLK90:WLL90"/>
    <mergeCell ref="WLM90:WLN90"/>
    <mergeCell ref="WKQ90:WKR90"/>
    <mergeCell ref="WKS90:WKT90"/>
    <mergeCell ref="WKU90:WKV90"/>
    <mergeCell ref="WKW90:WKX90"/>
    <mergeCell ref="WKY90:WKZ90"/>
    <mergeCell ref="WLA90:WLB90"/>
    <mergeCell ref="WKE90:WKF90"/>
    <mergeCell ref="WKG90:WKH90"/>
    <mergeCell ref="WKI90:WKJ90"/>
    <mergeCell ref="WKK90:WKL90"/>
    <mergeCell ref="WKM90:WKN90"/>
    <mergeCell ref="WKO90:WKP90"/>
    <mergeCell ref="WJS90:WJT90"/>
    <mergeCell ref="WJU90:WJV90"/>
    <mergeCell ref="WJW90:WJX90"/>
    <mergeCell ref="WJY90:WJZ90"/>
    <mergeCell ref="WKA90:WKB90"/>
    <mergeCell ref="WKC90:WKD90"/>
    <mergeCell ref="WJG90:WJH90"/>
    <mergeCell ref="WJI90:WJJ90"/>
    <mergeCell ref="WJK90:WJL90"/>
    <mergeCell ref="WJM90:WJN90"/>
    <mergeCell ref="WJO90:WJP90"/>
    <mergeCell ref="WJQ90:WJR90"/>
    <mergeCell ref="WIU90:WIV90"/>
    <mergeCell ref="WIW90:WIX90"/>
    <mergeCell ref="WIY90:WIZ90"/>
    <mergeCell ref="WJA90:WJB90"/>
    <mergeCell ref="WJC90:WJD90"/>
    <mergeCell ref="WJE90:WJF90"/>
    <mergeCell ref="WII90:WIJ90"/>
    <mergeCell ref="WIK90:WIL90"/>
    <mergeCell ref="WIM90:WIN90"/>
    <mergeCell ref="WIO90:WIP90"/>
    <mergeCell ref="WIQ90:WIR90"/>
    <mergeCell ref="WIS90:WIT90"/>
    <mergeCell ref="WHW90:WHX90"/>
    <mergeCell ref="WHY90:WHZ90"/>
    <mergeCell ref="WIA90:WIB90"/>
    <mergeCell ref="WIC90:WID90"/>
    <mergeCell ref="WIE90:WIF90"/>
    <mergeCell ref="WIG90:WIH90"/>
    <mergeCell ref="WHK90:WHL90"/>
    <mergeCell ref="WHM90:WHN90"/>
    <mergeCell ref="WHO90:WHP90"/>
    <mergeCell ref="WHQ90:WHR90"/>
    <mergeCell ref="WHS90:WHT90"/>
    <mergeCell ref="WHU90:WHV90"/>
    <mergeCell ref="WGY90:WGZ90"/>
    <mergeCell ref="WHA90:WHB90"/>
    <mergeCell ref="WHC90:WHD90"/>
    <mergeCell ref="WHE90:WHF90"/>
    <mergeCell ref="WHG90:WHH90"/>
    <mergeCell ref="WHI90:WHJ90"/>
    <mergeCell ref="WGM90:WGN90"/>
    <mergeCell ref="WGO90:WGP90"/>
    <mergeCell ref="WGQ90:WGR90"/>
    <mergeCell ref="WGS90:WGT90"/>
    <mergeCell ref="WGU90:WGV90"/>
    <mergeCell ref="WGW90:WGX90"/>
    <mergeCell ref="WGA90:WGB90"/>
    <mergeCell ref="WGC90:WGD90"/>
    <mergeCell ref="WGE90:WGF90"/>
    <mergeCell ref="WGG90:WGH90"/>
    <mergeCell ref="WGI90:WGJ90"/>
    <mergeCell ref="WGK90:WGL90"/>
    <mergeCell ref="WFO90:WFP90"/>
    <mergeCell ref="WFQ90:WFR90"/>
    <mergeCell ref="WFS90:WFT90"/>
    <mergeCell ref="WFU90:WFV90"/>
    <mergeCell ref="WFW90:WFX90"/>
    <mergeCell ref="WFY90:WFZ90"/>
    <mergeCell ref="WFC90:WFD90"/>
    <mergeCell ref="WFE90:WFF90"/>
    <mergeCell ref="WFG90:WFH90"/>
    <mergeCell ref="WFI90:WFJ90"/>
    <mergeCell ref="WFK90:WFL90"/>
    <mergeCell ref="WFM90:WFN90"/>
    <mergeCell ref="WEQ90:WER90"/>
    <mergeCell ref="WES90:WET90"/>
    <mergeCell ref="WEU90:WEV90"/>
    <mergeCell ref="WEW90:WEX90"/>
    <mergeCell ref="WEY90:WEZ90"/>
    <mergeCell ref="WFA90:WFB90"/>
    <mergeCell ref="WEE90:WEF90"/>
    <mergeCell ref="WEG90:WEH90"/>
    <mergeCell ref="WEI90:WEJ90"/>
    <mergeCell ref="WEK90:WEL90"/>
    <mergeCell ref="WEM90:WEN90"/>
    <mergeCell ref="WEO90:WEP90"/>
    <mergeCell ref="WDS90:WDT90"/>
    <mergeCell ref="WDU90:WDV90"/>
    <mergeCell ref="WDW90:WDX90"/>
    <mergeCell ref="WDY90:WDZ90"/>
    <mergeCell ref="WEA90:WEB90"/>
    <mergeCell ref="WEC90:WED90"/>
    <mergeCell ref="WDG90:WDH90"/>
    <mergeCell ref="WDI90:WDJ90"/>
    <mergeCell ref="WDK90:WDL90"/>
    <mergeCell ref="WDM90:WDN90"/>
    <mergeCell ref="WDO90:WDP90"/>
    <mergeCell ref="WDQ90:WDR90"/>
    <mergeCell ref="WCU90:WCV90"/>
    <mergeCell ref="WCW90:WCX90"/>
    <mergeCell ref="WCY90:WCZ90"/>
    <mergeCell ref="WDA90:WDB90"/>
    <mergeCell ref="WDC90:WDD90"/>
    <mergeCell ref="WDE90:WDF90"/>
    <mergeCell ref="WCI90:WCJ90"/>
    <mergeCell ref="WCK90:WCL90"/>
    <mergeCell ref="WCM90:WCN90"/>
    <mergeCell ref="WCO90:WCP90"/>
    <mergeCell ref="WCQ90:WCR90"/>
    <mergeCell ref="WCS90:WCT90"/>
    <mergeCell ref="WBW90:WBX90"/>
    <mergeCell ref="WBY90:WBZ90"/>
    <mergeCell ref="WCA90:WCB90"/>
    <mergeCell ref="WCC90:WCD90"/>
    <mergeCell ref="WCE90:WCF90"/>
    <mergeCell ref="WCG90:WCH90"/>
    <mergeCell ref="WBK90:WBL90"/>
    <mergeCell ref="WBM90:WBN90"/>
    <mergeCell ref="WBO90:WBP90"/>
    <mergeCell ref="WBQ90:WBR90"/>
    <mergeCell ref="WBS90:WBT90"/>
    <mergeCell ref="WBU90:WBV90"/>
    <mergeCell ref="WAY90:WAZ90"/>
    <mergeCell ref="WBA90:WBB90"/>
    <mergeCell ref="WBC90:WBD90"/>
    <mergeCell ref="WBE90:WBF90"/>
    <mergeCell ref="WBG90:WBH90"/>
    <mergeCell ref="WBI90:WBJ90"/>
    <mergeCell ref="WAM90:WAN90"/>
    <mergeCell ref="WAO90:WAP90"/>
    <mergeCell ref="WAQ90:WAR90"/>
    <mergeCell ref="WAS90:WAT90"/>
    <mergeCell ref="WAU90:WAV90"/>
    <mergeCell ref="WAW90:WAX90"/>
    <mergeCell ref="WAA90:WAB90"/>
    <mergeCell ref="WAC90:WAD90"/>
    <mergeCell ref="WAE90:WAF90"/>
    <mergeCell ref="WAG90:WAH90"/>
    <mergeCell ref="WAI90:WAJ90"/>
    <mergeCell ref="WAK90:WAL90"/>
    <mergeCell ref="VZO90:VZP90"/>
    <mergeCell ref="VZQ90:VZR90"/>
    <mergeCell ref="VZS90:VZT90"/>
    <mergeCell ref="VZU90:VZV90"/>
    <mergeCell ref="VZW90:VZX90"/>
    <mergeCell ref="VZY90:VZZ90"/>
    <mergeCell ref="VZC90:VZD90"/>
    <mergeCell ref="VZE90:VZF90"/>
    <mergeCell ref="VZG90:VZH90"/>
    <mergeCell ref="VZI90:VZJ90"/>
    <mergeCell ref="VZK90:VZL90"/>
    <mergeCell ref="VZM90:VZN90"/>
    <mergeCell ref="VYQ90:VYR90"/>
    <mergeCell ref="VYS90:VYT90"/>
    <mergeCell ref="VYU90:VYV90"/>
    <mergeCell ref="VYW90:VYX90"/>
    <mergeCell ref="VYY90:VYZ90"/>
    <mergeCell ref="VZA90:VZB90"/>
    <mergeCell ref="VYE90:VYF90"/>
    <mergeCell ref="VYG90:VYH90"/>
    <mergeCell ref="VYI90:VYJ90"/>
    <mergeCell ref="VYK90:VYL90"/>
    <mergeCell ref="VYM90:VYN90"/>
    <mergeCell ref="VYO90:VYP90"/>
    <mergeCell ref="VXS90:VXT90"/>
    <mergeCell ref="VXU90:VXV90"/>
    <mergeCell ref="VXW90:VXX90"/>
    <mergeCell ref="VXY90:VXZ90"/>
    <mergeCell ref="VYA90:VYB90"/>
    <mergeCell ref="VYC90:VYD90"/>
    <mergeCell ref="VXG90:VXH90"/>
    <mergeCell ref="VXI90:VXJ90"/>
    <mergeCell ref="VXK90:VXL90"/>
    <mergeCell ref="VXM90:VXN90"/>
    <mergeCell ref="VXO90:VXP90"/>
    <mergeCell ref="VXQ90:VXR90"/>
    <mergeCell ref="VWU90:VWV90"/>
    <mergeCell ref="VWW90:VWX90"/>
    <mergeCell ref="VWY90:VWZ90"/>
    <mergeCell ref="VXA90:VXB90"/>
    <mergeCell ref="VXC90:VXD90"/>
    <mergeCell ref="VXE90:VXF90"/>
    <mergeCell ref="VWI90:VWJ90"/>
    <mergeCell ref="VWK90:VWL90"/>
    <mergeCell ref="VWM90:VWN90"/>
    <mergeCell ref="VWO90:VWP90"/>
    <mergeCell ref="VWQ90:VWR90"/>
    <mergeCell ref="VWS90:VWT90"/>
    <mergeCell ref="VVW90:VVX90"/>
    <mergeCell ref="VVY90:VVZ90"/>
    <mergeCell ref="VWA90:VWB90"/>
    <mergeCell ref="VWC90:VWD90"/>
    <mergeCell ref="VWE90:VWF90"/>
    <mergeCell ref="VWG90:VWH90"/>
    <mergeCell ref="VVK90:VVL90"/>
    <mergeCell ref="VVM90:VVN90"/>
    <mergeCell ref="VVO90:VVP90"/>
    <mergeCell ref="VVQ90:VVR90"/>
    <mergeCell ref="VVS90:VVT90"/>
    <mergeCell ref="VVU90:VVV90"/>
    <mergeCell ref="VUY90:VUZ90"/>
    <mergeCell ref="VVA90:VVB90"/>
    <mergeCell ref="VVC90:VVD90"/>
    <mergeCell ref="VVE90:VVF90"/>
    <mergeCell ref="VVG90:VVH90"/>
    <mergeCell ref="VVI90:VVJ90"/>
    <mergeCell ref="VUM90:VUN90"/>
    <mergeCell ref="VUO90:VUP90"/>
    <mergeCell ref="VUQ90:VUR90"/>
    <mergeCell ref="VUS90:VUT90"/>
    <mergeCell ref="VUU90:VUV90"/>
    <mergeCell ref="VUW90:VUX90"/>
    <mergeCell ref="VUA90:VUB90"/>
    <mergeCell ref="VUC90:VUD90"/>
    <mergeCell ref="VUE90:VUF90"/>
    <mergeCell ref="VUG90:VUH90"/>
    <mergeCell ref="VUI90:VUJ90"/>
    <mergeCell ref="VUK90:VUL90"/>
    <mergeCell ref="VTO90:VTP90"/>
    <mergeCell ref="VTQ90:VTR90"/>
    <mergeCell ref="VTS90:VTT90"/>
    <mergeCell ref="VTU90:VTV90"/>
    <mergeCell ref="VTW90:VTX90"/>
    <mergeCell ref="VTY90:VTZ90"/>
    <mergeCell ref="VTC90:VTD90"/>
    <mergeCell ref="VTE90:VTF90"/>
    <mergeCell ref="VTG90:VTH90"/>
    <mergeCell ref="VTI90:VTJ90"/>
    <mergeCell ref="VTK90:VTL90"/>
    <mergeCell ref="VTM90:VTN90"/>
    <mergeCell ref="VSQ90:VSR90"/>
    <mergeCell ref="VSS90:VST90"/>
    <mergeCell ref="VSU90:VSV90"/>
    <mergeCell ref="VSW90:VSX90"/>
    <mergeCell ref="VSY90:VSZ90"/>
    <mergeCell ref="VTA90:VTB90"/>
    <mergeCell ref="VSE90:VSF90"/>
    <mergeCell ref="VSG90:VSH90"/>
    <mergeCell ref="VSI90:VSJ90"/>
    <mergeCell ref="VSK90:VSL90"/>
    <mergeCell ref="VSM90:VSN90"/>
    <mergeCell ref="VSO90:VSP90"/>
    <mergeCell ref="VRS90:VRT90"/>
    <mergeCell ref="VRU90:VRV90"/>
    <mergeCell ref="VRW90:VRX90"/>
    <mergeCell ref="VRY90:VRZ90"/>
    <mergeCell ref="VSA90:VSB90"/>
    <mergeCell ref="VSC90:VSD90"/>
    <mergeCell ref="VRG90:VRH90"/>
    <mergeCell ref="VRI90:VRJ90"/>
    <mergeCell ref="VRK90:VRL90"/>
    <mergeCell ref="VRM90:VRN90"/>
    <mergeCell ref="VRO90:VRP90"/>
    <mergeCell ref="VRQ90:VRR90"/>
    <mergeCell ref="VQU90:VQV90"/>
    <mergeCell ref="VQW90:VQX90"/>
    <mergeCell ref="VQY90:VQZ90"/>
    <mergeCell ref="VRA90:VRB90"/>
    <mergeCell ref="VRC90:VRD90"/>
    <mergeCell ref="VRE90:VRF90"/>
    <mergeCell ref="VQI90:VQJ90"/>
    <mergeCell ref="VQK90:VQL90"/>
    <mergeCell ref="VQM90:VQN90"/>
    <mergeCell ref="VQO90:VQP90"/>
    <mergeCell ref="VQQ90:VQR90"/>
    <mergeCell ref="VQS90:VQT90"/>
    <mergeCell ref="VPW90:VPX90"/>
    <mergeCell ref="VPY90:VPZ90"/>
    <mergeCell ref="VQA90:VQB90"/>
    <mergeCell ref="VQC90:VQD90"/>
    <mergeCell ref="VQE90:VQF90"/>
    <mergeCell ref="VQG90:VQH90"/>
    <mergeCell ref="VPK90:VPL90"/>
    <mergeCell ref="VPM90:VPN90"/>
    <mergeCell ref="VPO90:VPP90"/>
    <mergeCell ref="VPQ90:VPR90"/>
    <mergeCell ref="VPS90:VPT90"/>
    <mergeCell ref="VPU90:VPV90"/>
    <mergeCell ref="VOY90:VOZ90"/>
    <mergeCell ref="VPA90:VPB90"/>
    <mergeCell ref="VPC90:VPD90"/>
    <mergeCell ref="VPE90:VPF90"/>
    <mergeCell ref="VPG90:VPH90"/>
    <mergeCell ref="VPI90:VPJ90"/>
    <mergeCell ref="VOM90:VON90"/>
    <mergeCell ref="VOO90:VOP90"/>
    <mergeCell ref="VOQ90:VOR90"/>
    <mergeCell ref="VOS90:VOT90"/>
    <mergeCell ref="VOU90:VOV90"/>
    <mergeCell ref="VOW90:VOX90"/>
    <mergeCell ref="VOA90:VOB90"/>
    <mergeCell ref="VOC90:VOD90"/>
    <mergeCell ref="VOE90:VOF90"/>
    <mergeCell ref="VOG90:VOH90"/>
    <mergeCell ref="VOI90:VOJ90"/>
    <mergeCell ref="VOK90:VOL90"/>
    <mergeCell ref="VNO90:VNP90"/>
    <mergeCell ref="VNQ90:VNR90"/>
    <mergeCell ref="VNS90:VNT90"/>
    <mergeCell ref="VNU90:VNV90"/>
    <mergeCell ref="VNW90:VNX90"/>
    <mergeCell ref="VNY90:VNZ90"/>
    <mergeCell ref="VNC90:VND90"/>
    <mergeCell ref="VNE90:VNF90"/>
    <mergeCell ref="VNG90:VNH90"/>
    <mergeCell ref="VNI90:VNJ90"/>
    <mergeCell ref="VNK90:VNL90"/>
    <mergeCell ref="VNM90:VNN90"/>
    <mergeCell ref="VMQ90:VMR90"/>
    <mergeCell ref="VMS90:VMT90"/>
    <mergeCell ref="VMU90:VMV90"/>
    <mergeCell ref="VMW90:VMX90"/>
    <mergeCell ref="VMY90:VMZ90"/>
    <mergeCell ref="VNA90:VNB90"/>
    <mergeCell ref="VME90:VMF90"/>
    <mergeCell ref="VMG90:VMH90"/>
    <mergeCell ref="VMI90:VMJ90"/>
    <mergeCell ref="VMK90:VML90"/>
    <mergeCell ref="VMM90:VMN90"/>
    <mergeCell ref="VMO90:VMP90"/>
    <mergeCell ref="VLS90:VLT90"/>
    <mergeCell ref="VLU90:VLV90"/>
    <mergeCell ref="VLW90:VLX90"/>
    <mergeCell ref="VLY90:VLZ90"/>
    <mergeCell ref="VMA90:VMB90"/>
    <mergeCell ref="VMC90:VMD90"/>
    <mergeCell ref="VLG90:VLH90"/>
    <mergeCell ref="VLI90:VLJ90"/>
    <mergeCell ref="VLK90:VLL90"/>
    <mergeCell ref="VLM90:VLN90"/>
    <mergeCell ref="VLO90:VLP90"/>
    <mergeCell ref="VLQ90:VLR90"/>
    <mergeCell ref="VKU90:VKV90"/>
    <mergeCell ref="VKW90:VKX90"/>
    <mergeCell ref="VKY90:VKZ90"/>
    <mergeCell ref="VLA90:VLB90"/>
    <mergeCell ref="VLC90:VLD90"/>
    <mergeCell ref="VLE90:VLF90"/>
    <mergeCell ref="VKI90:VKJ90"/>
    <mergeCell ref="VKK90:VKL90"/>
    <mergeCell ref="VKM90:VKN90"/>
    <mergeCell ref="VKO90:VKP90"/>
    <mergeCell ref="VKQ90:VKR90"/>
    <mergeCell ref="VKS90:VKT90"/>
    <mergeCell ref="VJW90:VJX90"/>
    <mergeCell ref="VJY90:VJZ90"/>
    <mergeCell ref="VKA90:VKB90"/>
    <mergeCell ref="VKC90:VKD90"/>
    <mergeCell ref="VKE90:VKF90"/>
    <mergeCell ref="VKG90:VKH90"/>
    <mergeCell ref="VJK90:VJL90"/>
    <mergeCell ref="VJM90:VJN90"/>
    <mergeCell ref="VJO90:VJP90"/>
    <mergeCell ref="VJQ90:VJR90"/>
    <mergeCell ref="VJS90:VJT90"/>
    <mergeCell ref="VJU90:VJV90"/>
    <mergeCell ref="VIY90:VIZ90"/>
    <mergeCell ref="VJA90:VJB90"/>
    <mergeCell ref="VJC90:VJD90"/>
    <mergeCell ref="VJE90:VJF90"/>
    <mergeCell ref="VJG90:VJH90"/>
    <mergeCell ref="VJI90:VJJ90"/>
    <mergeCell ref="VIM90:VIN90"/>
    <mergeCell ref="VIO90:VIP90"/>
    <mergeCell ref="VIQ90:VIR90"/>
    <mergeCell ref="VIS90:VIT90"/>
    <mergeCell ref="VIU90:VIV90"/>
    <mergeCell ref="VIW90:VIX90"/>
    <mergeCell ref="VIA90:VIB90"/>
    <mergeCell ref="VIC90:VID90"/>
    <mergeCell ref="VIE90:VIF90"/>
    <mergeCell ref="VIG90:VIH90"/>
    <mergeCell ref="VII90:VIJ90"/>
    <mergeCell ref="VIK90:VIL90"/>
    <mergeCell ref="VHO90:VHP90"/>
    <mergeCell ref="VHQ90:VHR90"/>
    <mergeCell ref="VHS90:VHT90"/>
    <mergeCell ref="VHU90:VHV90"/>
    <mergeCell ref="VHW90:VHX90"/>
    <mergeCell ref="VHY90:VHZ90"/>
    <mergeCell ref="VHC90:VHD90"/>
    <mergeCell ref="VHE90:VHF90"/>
    <mergeCell ref="VHG90:VHH90"/>
    <mergeCell ref="VHI90:VHJ90"/>
    <mergeCell ref="VHK90:VHL90"/>
    <mergeCell ref="VHM90:VHN90"/>
    <mergeCell ref="VGQ90:VGR90"/>
    <mergeCell ref="VGS90:VGT90"/>
    <mergeCell ref="VGU90:VGV90"/>
    <mergeCell ref="VGW90:VGX90"/>
    <mergeCell ref="VGY90:VGZ90"/>
    <mergeCell ref="VHA90:VHB90"/>
    <mergeCell ref="VGE90:VGF90"/>
    <mergeCell ref="VGG90:VGH90"/>
    <mergeCell ref="VGI90:VGJ90"/>
    <mergeCell ref="VGK90:VGL90"/>
    <mergeCell ref="VGM90:VGN90"/>
    <mergeCell ref="VGO90:VGP90"/>
    <mergeCell ref="VFS90:VFT90"/>
    <mergeCell ref="VFU90:VFV90"/>
    <mergeCell ref="VFW90:VFX90"/>
    <mergeCell ref="VFY90:VFZ90"/>
    <mergeCell ref="VGA90:VGB90"/>
    <mergeCell ref="VGC90:VGD90"/>
    <mergeCell ref="VFG90:VFH90"/>
    <mergeCell ref="VFI90:VFJ90"/>
    <mergeCell ref="VFK90:VFL90"/>
    <mergeCell ref="VFM90:VFN90"/>
    <mergeCell ref="VFO90:VFP90"/>
    <mergeCell ref="VFQ90:VFR90"/>
    <mergeCell ref="VEU90:VEV90"/>
    <mergeCell ref="VEW90:VEX90"/>
    <mergeCell ref="VEY90:VEZ90"/>
    <mergeCell ref="VFA90:VFB90"/>
    <mergeCell ref="VFC90:VFD90"/>
    <mergeCell ref="VFE90:VFF90"/>
    <mergeCell ref="VEI90:VEJ90"/>
    <mergeCell ref="VEK90:VEL90"/>
    <mergeCell ref="VEM90:VEN90"/>
    <mergeCell ref="VEO90:VEP90"/>
    <mergeCell ref="VEQ90:VER90"/>
    <mergeCell ref="VES90:VET90"/>
    <mergeCell ref="VDW90:VDX90"/>
    <mergeCell ref="VDY90:VDZ90"/>
    <mergeCell ref="VEA90:VEB90"/>
    <mergeCell ref="VEC90:VED90"/>
    <mergeCell ref="VEE90:VEF90"/>
    <mergeCell ref="VEG90:VEH90"/>
    <mergeCell ref="VDK90:VDL90"/>
    <mergeCell ref="VDM90:VDN90"/>
    <mergeCell ref="VDO90:VDP90"/>
    <mergeCell ref="VDQ90:VDR90"/>
    <mergeCell ref="VDS90:VDT90"/>
    <mergeCell ref="VDU90:VDV90"/>
    <mergeCell ref="VCY90:VCZ90"/>
    <mergeCell ref="VDA90:VDB90"/>
    <mergeCell ref="VDC90:VDD90"/>
    <mergeCell ref="VDE90:VDF90"/>
    <mergeCell ref="VDG90:VDH90"/>
    <mergeCell ref="VDI90:VDJ90"/>
    <mergeCell ref="VCM90:VCN90"/>
    <mergeCell ref="VCO90:VCP90"/>
    <mergeCell ref="VCQ90:VCR90"/>
    <mergeCell ref="VCS90:VCT90"/>
    <mergeCell ref="VCU90:VCV90"/>
    <mergeCell ref="VCW90:VCX90"/>
    <mergeCell ref="VCA90:VCB90"/>
    <mergeCell ref="VCC90:VCD90"/>
    <mergeCell ref="VCE90:VCF90"/>
    <mergeCell ref="VCG90:VCH90"/>
    <mergeCell ref="VCI90:VCJ90"/>
    <mergeCell ref="VCK90:VCL90"/>
    <mergeCell ref="VBO90:VBP90"/>
    <mergeCell ref="VBQ90:VBR90"/>
    <mergeCell ref="VBS90:VBT90"/>
    <mergeCell ref="VBU90:VBV90"/>
    <mergeCell ref="VBW90:VBX90"/>
    <mergeCell ref="VBY90:VBZ90"/>
    <mergeCell ref="VBC90:VBD90"/>
    <mergeCell ref="VBE90:VBF90"/>
    <mergeCell ref="VBG90:VBH90"/>
    <mergeCell ref="VBI90:VBJ90"/>
    <mergeCell ref="VBK90:VBL90"/>
    <mergeCell ref="VBM90:VBN90"/>
    <mergeCell ref="VAQ90:VAR90"/>
    <mergeCell ref="VAS90:VAT90"/>
    <mergeCell ref="VAU90:VAV90"/>
    <mergeCell ref="VAW90:VAX90"/>
    <mergeCell ref="VAY90:VAZ90"/>
    <mergeCell ref="VBA90:VBB90"/>
    <mergeCell ref="VAE90:VAF90"/>
    <mergeCell ref="VAG90:VAH90"/>
    <mergeCell ref="VAI90:VAJ90"/>
    <mergeCell ref="VAK90:VAL90"/>
    <mergeCell ref="VAM90:VAN90"/>
    <mergeCell ref="VAO90:VAP90"/>
    <mergeCell ref="UZS90:UZT90"/>
    <mergeCell ref="UZU90:UZV90"/>
    <mergeCell ref="UZW90:UZX90"/>
    <mergeCell ref="UZY90:UZZ90"/>
    <mergeCell ref="VAA90:VAB90"/>
    <mergeCell ref="VAC90:VAD90"/>
    <mergeCell ref="UZG90:UZH90"/>
    <mergeCell ref="UZI90:UZJ90"/>
    <mergeCell ref="UZK90:UZL90"/>
    <mergeCell ref="UZM90:UZN90"/>
    <mergeCell ref="UZO90:UZP90"/>
    <mergeCell ref="UZQ90:UZR90"/>
    <mergeCell ref="UYU90:UYV90"/>
    <mergeCell ref="UYW90:UYX90"/>
    <mergeCell ref="UYY90:UYZ90"/>
    <mergeCell ref="UZA90:UZB90"/>
    <mergeCell ref="UZC90:UZD90"/>
    <mergeCell ref="UZE90:UZF90"/>
    <mergeCell ref="UYI90:UYJ90"/>
    <mergeCell ref="UYK90:UYL90"/>
    <mergeCell ref="UYM90:UYN90"/>
    <mergeCell ref="UYO90:UYP90"/>
    <mergeCell ref="UYQ90:UYR90"/>
    <mergeCell ref="UYS90:UYT90"/>
    <mergeCell ref="UXW90:UXX90"/>
    <mergeCell ref="UXY90:UXZ90"/>
    <mergeCell ref="UYA90:UYB90"/>
    <mergeCell ref="UYC90:UYD90"/>
    <mergeCell ref="UYE90:UYF90"/>
    <mergeCell ref="UYG90:UYH90"/>
    <mergeCell ref="UXK90:UXL90"/>
    <mergeCell ref="UXM90:UXN90"/>
    <mergeCell ref="UXO90:UXP90"/>
    <mergeCell ref="UXQ90:UXR90"/>
    <mergeCell ref="UXS90:UXT90"/>
    <mergeCell ref="UXU90:UXV90"/>
    <mergeCell ref="UWY90:UWZ90"/>
    <mergeCell ref="UXA90:UXB90"/>
    <mergeCell ref="UXC90:UXD90"/>
    <mergeCell ref="UXE90:UXF90"/>
    <mergeCell ref="UXG90:UXH90"/>
    <mergeCell ref="UXI90:UXJ90"/>
    <mergeCell ref="UWM90:UWN90"/>
    <mergeCell ref="UWO90:UWP90"/>
    <mergeCell ref="UWQ90:UWR90"/>
    <mergeCell ref="UWS90:UWT90"/>
    <mergeCell ref="UWU90:UWV90"/>
    <mergeCell ref="UWW90:UWX90"/>
    <mergeCell ref="UWA90:UWB90"/>
    <mergeCell ref="UWC90:UWD90"/>
    <mergeCell ref="UWE90:UWF90"/>
    <mergeCell ref="UWG90:UWH90"/>
    <mergeCell ref="UWI90:UWJ90"/>
    <mergeCell ref="UWK90:UWL90"/>
    <mergeCell ref="UVO90:UVP90"/>
    <mergeCell ref="UVQ90:UVR90"/>
    <mergeCell ref="UVS90:UVT90"/>
    <mergeCell ref="UVU90:UVV90"/>
    <mergeCell ref="UVW90:UVX90"/>
    <mergeCell ref="UVY90:UVZ90"/>
    <mergeCell ref="UVC90:UVD90"/>
    <mergeCell ref="UVE90:UVF90"/>
    <mergeCell ref="UVG90:UVH90"/>
    <mergeCell ref="UVI90:UVJ90"/>
    <mergeCell ref="UVK90:UVL90"/>
    <mergeCell ref="UVM90:UVN90"/>
    <mergeCell ref="UUQ90:UUR90"/>
    <mergeCell ref="UUS90:UUT90"/>
    <mergeCell ref="UUU90:UUV90"/>
    <mergeCell ref="UUW90:UUX90"/>
    <mergeCell ref="UUY90:UUZ90"/>
    <mergeCell ref="UVA90:UVB90"/>
    <mergeCell ref="UUE90:UUF90"/>
    <mergeCell ref="UUG90:UUH90"/>
    <mergeCell ref="UUI90:UUJ90"/>
    <mergeCell ref="UUK90:UUL90"/>
    <mergeCell ref="UUM90:UUN90"/>
    <mergeCell ref="UUO90:UUP90"/>
    <mergeCell ref="UTS90:UTT90"/>
    <mergeCell ref="UTU90:UTV90"/>
    <mergeCell ref="UTW90:UTX90"/>
    <mergeCell ref="UTY90:UTZ90"/>
    <mergeCell ref="UUA90:UUB90"/>
    <mergeCell ref="UUC90:UUD90"/>
    <mergeCell ref="UTG90:UTH90"/>
    <mergeCell ref="UTI90:UTJ90"/>
    <mergeCell ref="UTK90:UTL90"/>
    <mergeCell ref="UTM90:UTN90"/>
    <mergeCell ref="UTO90:UTP90"/>
    <mergeCell ref="UTQ90:UTR90"/>
    <mergeCell ref="USU90:USV90"/>
    <mergeCell ref="USW90:USX90"/>
    <mergeCell ref="USY90:USZ90"/>
    <mergeCell ref="UTA90:UTB90"/>
    <mergeCell ref="UTC90:UTD90"/>
    <mergeCell ref="UTE90:UTF90"/>
    <mergeCell ref="USI90:USJ90"/>
    <mergeCell ref="USK90:USL90"/>
    <mergeCell ref="USM90:USN90"/>
    <mergeCell ref="USO90:USP90"/>
    <mergeCell ref="USQ90:USR90"/>
    <mergeCell ref="USS90:UST90"/>
    <mergeCell ref="URW90:URX90"/>
    <mergeCell ref="URY90:URZ90"/>
    <mergeCell ref="USA90:USB90"/>
    <mergeCell ref="USC90:USD90"/>
    <mergeCell ref="USE90:USF90"/>
    <mergeCell ref="USG90:USH90"/>
    <mergeCell ref="URK90:URL90"/>
    <mergeCell ref="URM90:URN90"/>
    <mergeCell ref="URO90:URP90"/>
    <mergeCell ref="URQ90:URR90"/>
    <mergeCell ref="URS90:URT90"/>
    <mergeCell ref="URU90:URV90"/>
    <mergeCell ref="UQY90:UQZ90"/>
    <mergeCell ref="URA90:URB90"/>
    <mergeCell ref="URC90:URD90"/>
    <mergeCell ref="URE90:URF90"/>
    <mergeCell ref="URG90:URH90"/>
    <mergeCell ref="URI90:URJ90"/>
    <mergeCell ref="UQM90:UQN90"/>
    <mergeCell ref="UQO90:UQP90"/>
    <mergeCell ref="UQQ90:UQR90"/>
    <mergeCell ref="UQS90:UQT90"/>
    <mergeCell ref="UQU90:UQV90"/>
    <mergeCell ref="UQW90:UQX90"/>
    <mergeCell ref="UQA90:UQB90"/>
    <mergeCell ref="UQC90:UQD90"/>
    <mergeCell ref="UQE90:UQF90"/>
    <mergeCell ref="UQG90:UQH90"/>
    <mergeCell ref="UQI90:UQJ90"/>
    <mergeCell ref="UQK90:UQL90"/>
    <mergeCell ref="UPO90:UPP90"/>
    <mergeCell ref="UPQ90:UPR90"/>
    <mergeCell ref="UPS90:UPT90"/>
    <mergeCell ref="UPU90:UPV90"/>
    <mergeCell ref="UPW90:UPX90"/>
    <mergeCell ref="UPY90:UPZ90"/>
    <mergeCell ref="UPC90:UPD90"/>
    <mergeCell ref="UPE90:UPF90"/>
    <mergeCell ref="UPG90:UPH90"/>
    <mergeCell ref="UPI90:UPJ90"/>
    <mergeCell ref="UPK90:UPL90"/>
    <mergeCell ref="UPM90:UPN90"/>
    <mergeCell ref="UOQ90:UOR90"/>
    <mergeCell ref="UOS90:UOT90"/>
    <mergeCell ref="UOU90:UOV90"/>
    <mergeCell ref="UOW90:UOX90"/>
    <mergeCell ref="UOY90:UOZ90"/>
    <mergeCell ref="UPA90:UPB90"/>
    <mergeCell ref="UOE90:UOF90"/>
    <mergeCell ref="UOG90:UOH90"/>
    <mergeCell ref="UOI90:UOJ90"/>
    <mergeCell ref="UOK90:UOL90"/>
    <mergeCell ref="UOM90:UON90"/>
    <mergeCell ref="UOO90:UOP90"/>
    <mergeCell ref="UNS90:UNT90"/>
    <mergeCell ref="UNU90:UNV90"/>
    <mergeCell ref="UNW90:UNX90"/>
    <mergeCell ref="UNY90:UNZ90"/>
    <mergeCell ref="UOA90:UOB90"/>
    <mergeCell ref="UOC90:UOD90"/>
    <mergeCell ref="UNG90:UNH90"/>
    <mergeCell ref="UNI90:UNJ90"/>
    <mergeCell ref="UNK90:UNL90"/>
    <mergeCell ref="UNM90:UNN90"/>
    <mergeCell ref="UNO90:UNP90"/>
    <mergeCell ref="UNQ90:UNR90"/>
    <mergeCell ref="UMU90:UMV90"/>
    <mergeCell ref="UMW90:UMX90"/>
    <mergeCell ref="UMY90:UMZ90"/>
    <mergeCell ref="UNA90:UNB90"/>
    <mergeCell ref="UNC90:UND90"/>
    <mergeCell ref="UNE90:UNF90"/>
    <mergeCell ref="UMI90:UMJ90"/>
    <mergeCell ref="UMK90:UML90"/>
    <mergeCell ref="UMM90:UMN90"/>
    <mergeCell ref="UMO90:UMP90"/>
    <mergeCell ref="UMQ90:UMR90"/>
    <mergeCell ref="UMS90:UMT90"/>
    <mergeCell ref="ULW90:ULX90"/>
    <mergeCell ref="ULY90:ULZ90"/>
    <mergeCell ref="UMA90:UMB90"/>
    <mergeCell ref="UMC90:UMD90"/>
    <mergeCell ref="UME90:UMF90"/>
    <mergeCell ref="UMG90:UMH90"/>
    <mergeCell ref="ULK90:ULL90"/>
    <mergeCell ref="ULM90:ULN90"/>
    <mergeCell ref="ULO90:ULP90"/>
    <mergeCell ref="ULQ90:ULR90"/>
    <mergeCell ref="ULS90:ULT90"/>
    <mergeCell ref="ULU90:ULV90"/>
    <mergeCell ref="UKY90:UKZ90"/>
    <mergeCell ref="ULA90:ULB90"/>
    <mergeCell ref="ULC90:ULD90"/>
    <mergeCell ref="ULE90:ULF90"/>
    <mergeCell ref="ULG90:ULH90"/>
    <mergeCell ref="ULI90:ULJ90"/>
    <mergeCell ref="UKM90:UKN90"/>
    <mergeCell ref="UKO90:UKP90"/>
    <mergeCell ref="UKQ90:UKR90"/>
    <mergeCell ref="UKS90:UKT90"/>
    <mergeCell ref="UKU90:UKV90"/>
    <mergeCell ref="UKW90:UKX90"/>
    <mergeCell ref="UKA90:UKB90"/>
    <mergeCell ref="UKC90:UKD90"/>
    <mergeCell ref="UKE90:UKF90"/>
    <mergeCell ref="UKG90:UKH90"/>
    <mergeCell ref="UKI90:UKJ90"/>
    <mergeCell ref="UKK90:UKL90"/>
    <mergeCell ref="UJO90:UJP90"/>
    <mergeCell ref="UJQ90:UJR90"/>
    <mergeCell ref="UJS90:UJT90"/>
    <mergeCell ref="UJU90:UJV90"/>
    <mergeCell ref="UJW90:UJX90"/>
    <mergeCell ref="UJY90:UJZ90"/>
    <mergeCell ref="UJC90:UJD90"/>
    <mergeCell ref="UJE90:UJF90"/>
    <mergeCell ref="UJG90:UJH90"/>
    <mergeCell ref="UJI90:UJJ90"/>
    <mergeCell ref="UJK90:UJL90"/>
    <mergeCell ref="UJM90:UJN90"/>
    <mergeCell ref="UIQ90:UIR90"/>
    <mergeCell ref="UIS90:UIT90"/>
    <mergeCell ref="UIU90:UIV90"/>
    <mergeCell ref="UIW90:UIX90"/>
    <mergeCell ref="UIY90:UIZ90"/>
    <mergeCell ref="UJA90:UJB90"/>
    <mergeCell ref="UIE90:UIF90"/>
    <mergeCell ref="UIG90:UIH90"/>
    <mergeCell ref="UII90:UIJ90"/>
    <mergeCell ref="UIK90:UIL90"/>
    <mergeCell ref="UIM90:UIN90"/>
    <mergeCell ref="UIO90:UIP90"/>
    <mergeCell ref="UHS90:UHT90"/>
    <mergeCell ref="UHU90:UHV90"/>
    <mergeCell ref="UHW90:UHX90"/>
    <mergeCell ref="UHY90:UHZ90"/>
    <mergeCell ref="UIA90:UIB90"/>
    <mergeCell ref="UIC90:UID90"/>
    <mergeCell ref="UHG90:UHH90"/>
    <mergeCell ref="UHI90:UHJ90"/>
    <mergeCell ref="UHK90:UHL90"/>
    <mergeCell ref="UHM90:UHN90"/>
    <mergeCell ref="UHO90:UHP90"/>
    <mergeCell ref="UHQ90:UHR90"/>
    <mergeCell ref="UGU90:UGV90"/>
    <mergeCell ref="UGW90:UGX90"/>
    <mergeCell ref="UGY90:UGZ90"/>
    <mergeCell ref="UHA90:UHB90"/>
    <mergeCell ref="UHC90:UHD90"/>
    <mergeCell ref="UHE90:UHF90"/>
    <mergeCell ref="UGI90:UGJ90"/>
    <mergeCell ref="UGK90:UGL90"/>
    <mergeCell ref="UGM90:UGN90"/>
    <mergeCell ref="UGO90:UGP90"/>
    <mergeCell ref="UGQ90:UGR90"/>
    <mergeCell ref="UGS90:UGT90"/>
    <mergeCell ref="UFW90:UFX90"/>
    <mergeCell ref="UFY90:UFZ90"/>
    <mergeCell ref="UGA90:UGB90"/>
    <mergeCell ref="UGC90:UGD90"/>
    <mergeCell ref="UGE90:UGF90"/>
    <mergeCell ref="UGG90:UGH90"/>
    <mergeCell ref="UFK90:UFL90"/>
    <mergeCell ref="UFM90:UFN90"/>
    <mergeCell ref="UFO90:UFP90"/>
    <mergeCell ref="UFQ90:UFR90"/>
    <mergeCell ref="UFS90:UFT90"/>
    <mergeCell ref="UFU90:UFV90"/>
    <mergeCell ref="UEY90:UEZ90"/>
    <mergeCell ref="UFA90:UFB90"/>
    <mergeCell ref="UFC90:UFD90"/>
    <mergeCell ref="UFE90:UFF90"/>
    <mergeCell ref="UFG90:UFH90"/>
    <mergeCell ref="UFI90:UFJ90"/>
    <mergeCell ref="UEM90:UEN90"/>
    <mergeCell ref="UEO90:UEP90"/>
    <mergeCell ref="UEQ90:UER90"/>
    <mergeCell ref="UES90:UET90"/>
    <mergeCell ref="UEU90:UEV90"/>
    <mergeCell ref="UEW90:UEX90"/>
    <mergeCell ref="UEA90:UEB90"/>
    <mergeCell ref="UEC90:UED90"/>
    <mergeCell ref="UEE90:UEF90"/>
    <mergeCell ref="UEG90:UEH90"/>
    <mergeCell ref="UEI90:UEJ90"/>
    <mergeCell ref="UEK90:UEL90"/>
    <mergeCell ref="UDO90:UDP90"/>
    <mergeCell ref="UDQ90:UDR90"/>
    <mergeCell ref="UDS90:UDT90"/>
    <mergeCell ref="UDU90:UDV90"/>
    <mergeCell ref="UDW90:UDX90"/>
    <mergeCell ref="UDY90:UDZ90"/>
    <mergeCell ref="UDC90:UDD90"/>
    <mergeCell ref="UDE90:UDF90"/>
    <mergeCell ref="UDG90:UDH90"/>
    <mergeCell ref="UDI90:UDJ90"/>
    <mergeCell ref="UDK90:UDL90"/>
    <mergeCell ref="UDM90:UDN90"/>
    <mergeCell ref="UCQ90:UCR90"/>
    <mergeCell ref="UCS90:UCT90"/>
    <mergeCell ref="UCU90:UCV90"/>
    <mergeCell ref="UCW90:UCX90"/>
    <mergeCell ref="UCY90:UCZ90"/>
    <mergeCell ref="UDA90:UDB90"/>
    <mergeCell ref="UCE90:UCF90"/>
    <mergeCell ref="UCG90:UCH90"/>
    <mergeCell ref="UCI90:UCJ90"/>
    <mergeCell ref="UCK90:UCL90"/>
    <mergeCell ref="UCM90:UCN90"/>
    <mergeCell ref="UCO90:UCP90"/>
    <mergeCell ref="UBS90:UBT90"/>
    <mergeCell ref="UBU90:UBV90"/>
    <mergeCell ref="UBW90:UBX90"/>
    <mergeCell ref="UBY90:UBZ90"/>
    <mergeCell ref="UCA90:UCB90"/>
    <mergeCell ref="UCC90:UCD90"/>
    <mergeCell ref="UBG90:UBH90"/>
    <mergeCell ref="UBI90:UBJ90"/>
    <mergeCell ref="UBK90:UBL90"/>
    <mergeCell ref="UBM90:UBN90"/>
    <mergeCell ref="UBO90:UBP90"/>
    <mergeCell ref="UBQ90:UBR90"/>
    <mergeCell ref="UAU90:UAV90"/>
    <mergeCell ref="UAW90:UAX90"/>
    <mergeCell ref="UAY90:UAZ90"/>
    <mergeCell ref="UBA90:UBB90"/>
    <mergeCell ref="UBC90:UBD90"/>
    <mergeCell ref="UBE90:UBF90"/>
    <mergeCell ref="UAI90:UAJ90"/>
    <mergeCell ref="UAK90:UAL90"/>
    <mergeCell ref="UAM90:UAN90"/>
    <mergeCell ref="UAO90:UAP90"/>
    <mergeCell ref="UAQ90:UAR90"/>
    <mergeCell ref="UAS90:UAT90"/>
    <mergeCell ref="TZW90:TZX90"/>
    <mergeCell ref="TZY90:TZZ90"/>
    <mergeCell ref="UAA90:UAB90"/>
    <mergeCell ref="UAC90:UAD90"/>
    <mergeCell ref="UAE90:UAF90"/>
    <mergeCell ref="UAG90:UAH90"/>
    <mergeCell ref="TZK90:TZL90"/>
    <mergeCell ref="TZM90:TZN90"/>
    <mergeCell ref="TZO90:TZP90"/>
    <mergeCell ref="TZQ90:TZR90"/>
    <mergeCell ref="TZS90:TZT90"/>
    <mergeCell ref="TZU90:TZV90"/>
    <mergeCell ref="TYY90:TYZ90"/>
    <mergeCell ref="TZA90:TZB90"/>
    <mergeCell ref="TZC90:TZD90"/>
    <mergeCell ref="TZE90:TZF90"/>
    <mergeCell ref="TZG90:TZH90"/>
    <mergeCell ref="TZI90:TZJ90"/>
    <mergeCell ref="TYM90:TYN90"/>
    <mergeCell ref="TYO90:TYP90"/>
    <mergeCell ref="TYQ90:TYR90"/>
    <mergeCell ref="TYS90:TYT90"/>
    <mergeCell ref="TYU90:TYV90"/>
    <mergeCell ref="TYW90:TYX90"/>
    <mergeCell ref="TYA90:TYB90"/>
    <mergeCell ref="TYC90:TYD90"/>
    <mergeCell ref="TYE90:TYF90"/>
    <mergeCell ref="TYG90:TYH90"/>
    <mergeCell ref="TYI90:TYJ90"/>
    <mergeCell ref="TYK90:TYL90"/>
    <mergeCell ref="TXO90:TXP90"/>
    <mergeCell ref="TXQ90:TXR90"/>
    <mergeCell ref="TXS90:TXT90"/>
    <mergeCell ref="TXU90:TXV90"/>
    <mergeCell ref="TXW90:TXX90"/>
    <mergeCell ref="TXY90:TXZ90"/>
    <mergeCell ref="TXC90:TXD90"/>
    <mergeCell ref="TXE90:TXF90"/>
    <mergeCell ref="TXG90:TXH90"/>
    <mergeCell ref="TXI90:TXJ90"/>
    <mergeCell ref="TXK90:TXL90"/>
    <mergeCell ref="TXM90:TXN90"/>
    <mergeCell ref="TWQ90:TWR90"/>
    <mergeCell ref="TWS90:TWT90"/>
    <mergeCell ref="TWU90:TWV90"/>
    <mergeCell ref="TWW90:TWX90"/>
    <mergeCell ref="TWY90:TWZ90"/>
    <mergeCell ref="TXA90:TXB90"/>
    <mergeCell ref="TWE90:TWF90"/>
    <mergeCell ref="TWG90:TWH90"/>
    <mergeCell ref="TWI90:TWJ90"/>
    <mergeCell ref="TWK90:TWL90"/>
    <mergeCell ref="TWM90:TWN90"/>
    <mergeCell ref="TWO90:TWP90"/>
    <mergeCell ref="TVS90:TVT90"/>
    <mergeCell ref="TVU90:TVV90"/>
    <mergeCell ref="TVW90:TVX90"/>
    <mergeCell ref="TVY90:TVZ90"/>
    <mergeCell ref="TWA90:TWB90"/>
    <mergeCell ref="TWC90:TWD90"/>
    <mergeCell ref="TVG90:TVH90"/>
    <mergeCell ref="TVI90:TVJ90"/>
    <mergeCell ref="TVK90:TVL90"/>
    <mergeCell ref="TVM90:TVN90"/>
    <mergeCell ref="TVO90:TVP90"/>
    <mergeCell ref="TVQ90:TVR90"/>
    <mergeCell ref="TUU90:TUV90"/>
    <mergeCell ref="TUW90:TUX90"/>
    <mergeCell ref="TUY90:TUZ90"/>
    <mergeCell ref="TVA90:TVB90"/>
    <mergeCell ref="TVC90:TVD90"/>
    <mergeCell ref="TVE90:TVF90"/>
    <mergeCell ref="TUI90:TUJ90"/>
    <mergeCell ref="TUK90:TUL90"/>
    <mergeCell ref="TUM90:TUN90"/>
    <mergeCell ref="TUO90:TUP90"/>
    <mergeCell ref="TUQ90:TUR90"/>
    <mergeCell ref="TUS90:TUT90"/>
    <mergeCell ref="TTW90:TTX90"/>
    <mergeCell ref="TTY90:TTZ90"/>
    <mergeCell ref="TUA90:TUB90"/>
    <mergeCell ref="TUC90:TUD90"/>
    <mergeCell ref="TUE90:TUF90"/>
    <mergeCell ref="TUG90:TUH90"/>
    <mergeCell ref="TTK90:TTL90"/>
    <mergeCell ref="TTM90:TTN90"/>
    <mergeCell ref="TTO90:TTP90"/>
    <mergeCell ref="TTQ90:TTR90"/>
    <mergeCell ref="TTS90:TTT90"/>
    <mergeCell ref="TTU90:TTV90"/>
    <mergeCell ref="TSY90:TSZ90"/>
    <mergeCell ref="TTA90:TTB90"/>
    <mergeCell ref="TTC90:TTD90"/>
    <mergeCell ref="TTE90:TTF90"/>
    <mergeCell ref="TTG90:TTH90"/>
    <mergeCell ref="TTI90:TTJ90"/>
    <mergeCell ref="TSM90:TSN90"/>
    <mergeCell ref="TSO90:TSP90"/>
    <mergeCell ref="TSQ90:TSR90"/>
    <mergeCell ref="TSS90:TST90"/>
    <mergeCell ref="TSU90:TSV90"/>
    <mergeCell ref="TSW90:TSX90"/>
    <mergeCell ref="TSA90:TSB90"/>
    <mergeCell ref="TSC90:TSD90"/>
    <mergeCell ref="TSE90:TSF90"/>
    <mergeCell ref="TSG90:TSH90"/>
    <mergeCell ref="TSI90:TSJ90"/>
    <mergeCell ref="TSK90:TSL90"/>
    <mergeCell ref="TRO90:TRP90"/>
    <mergeCell ref="TRQ90:TRR90"/>
    <mergeCell ref="TRS90:TRT90"/>
    <mergeCell ref="TRU90:TRV90"/>
    <mergeCell ref="TRW90:TRX90"/>
    <mergeCell ref="TRY90:TRZ90"/>
    <mergeCell ref="TRC90:TRD90"/>
    <mergeCell ref="TRE90:TRF90"/>
    <mergeCell ref="TRG90:TRH90"/>
    <mergeCell ref="TRI90:TRJ90"/>
    <mergeCell ref="TRK90:TRL90"/>
    <mergeCell ref="TRM90:TRN90"/>
    <mergeCell ref="TQQ90:TQR90"/>
    <mergeCell ref="TQS90:TQT90"/>
    <mergeCell ref="TQU90:TQV90"/>
    <mergeCell ref="TQW90:TQX90"/>
    <mergeCell ref="TQY90:TQZ90"/>
    <mergeCell ref="TRA90:TRB90"/>
    <mergeCell ref="TQE90:TQF90"/>
    <mergeCell ref="TQG90:TQH90"/>
    <mergeCell ref="TQI90:TQJ90"/>
    <mergeCell ref="TQK90:TQL90"/>
    <mergeCell ref="TQM90:TQN90"/>
    <mergeCell ref="TQO90:TQP90"/>
    <mergeCell ref="TPS90:TPT90"/>
    <mergeCell ref="TPU90:TPV90"/>
    <mergeCell ref="TPW90:TPX90"/>
    <mergeCell ref="TPY90:TPZ90"/>
    <mergeCell ref="TQA90:TQB90"/>
    <mergeCell ref="TQC90:TQD90"/>
    <mergeCell ref="TPG90:TPH90"/>
    <mergeCell ref="TPI90:TPJ90"/>
    <mergeCell ref="TPK90:TPL90"/>
    <mergeCell ref="TPM90:TPN90"/>
    <mergeCell ref="TPO90:TPP90"/>
    <mergeCell ref="TPQ90:TPR90"/>
    <mergeCell ref="TOU90:TOV90"/>
    <mergeCell ref="TOW90:TOX90"/>
    <mergeCell ref="TOY90:TOZ90"/>
    <mergeCell ref="TPA90:TPB90"/>
    <mergeCell ref="TPC90:TPD90"/>
    <mergeCell ref="TPE90:TPF90"/>
    <mergeCell ref="TOI90:TOJ90"/>
    <mergeCell ref="TOK90:TOL90"/>
    <mergeCell ref="TOM90:TON90"/>
    <mergeCell ref="TOO90:TOP90"/>
    <mergeCell ref="TOQ90:TOR90"/>
    <mergeCell ref="TOS90:TOT90"/>
    <mergeCell ref="TNW90:TNX90"/>
    <mergeCell ref="TNY90:TNZ90"/>
    <mergeCell ref="TOA90:TOB90"/>
    <mergeCell ref="TOC90:TOD90"/>
    <mergeCell ref="TOE90:TOF90"/>
    <mergeCell ref="TOG90:TOH90"/>
    <mergeCell ref="TNK90:TNL90"/>
    <mergeCell ref="TNM90:TNN90"/>
    <mergeCell ref="TNO90:TNP90"/>
    <mergeCell ref="TNQ90:TNR90"/>
    <mergeCell ref="TNS90:TNT90"/>
    <mergeCell ref="TNU90:TNV90"/>
    <mergeCell ref="TMY90:TMZ90"/>
    <mergeCell ref="TNA90:TNB90"/>
    <mergeCell ref="TNC90:TND90"/>
    <mergeCell ref="TNE90:TNF90"/>
    <mergeCell ref="TNG90:TNH90"/>
    <mergeCell ref="TNI90:TNJ90"/>
    <mergeCell ref="TMM90:TMN90"/>
    <mergeCell ref="TMO90:TMP90"/>
    <mergeCell ref="TMQ90:TMR90"/>
    <mergeCell ref="TMS90:TMT90"/>
    <mergeCell ref="TMU90:TMV90"/>
    <mergeCell ref="TMW90:TMX90"/>
    <mergeCell ref="TMA90:TMB90"/>
    <mergeCell ref="TMC90:TMD90"/>
    <mergeCell ref="TME90:TMF90"/>
    <mergeCell ref="TMG90:TMH90"/>
    <mergeCell ref="TMI90:TMJ90"/>
    <mergeCell ref="TMK90:TML90"/>
    <mergeCell ref="TLO90:TLP90"/>
    <mergeCell ref="TLQ90:TLR90"/>
    <mergeCell ref="TLS90:TLT90"/>
    <mergeCell ref="TLU90:TLV90"/>
    <mergeCell ref="TLW90:TLX90"/>
    <mergeCell ref="TLY90:TLZ90"/>
    <mergeCell ref="TLC90:TLD90"/>
    <mergeCell ref="TLE90:TLF90"/>
    <mergeCell ref="TLG90:TLH90"/>
    <mergeCell ref="TLI90:TLJ90"/>
    <mergeCell ref="TLK90:TLL90"/>
    <mergeCell ref="TLM90:TLN90"/>
    <mergeCell ref="TKQ90:TKR90"/>
    <mergeCell ref="TKS90:TKT90"/>
    <mergeCell ref="TKU90:TKV90"/>
    <mergeCell ref="TKW90:TKX90"/>
    <mergeCell ref="TKY90:TKZ90"/>
    <mergeCell ref="TLA90:TLB90"/>
    <mergeCell ref="TKE90:TKF90"/>
    <mergeCell ref="TKG90:TKH90"/>
    <mergeCell ref="TKI90:TKJ90"/>
    <mergeCell ref="TKK90:TKL90"/>
    <mergeCell ref="TKM90:TKN90"/>
    <mergeCell ref="TKO90:TKP90"/>
    <mergeCell ref="TJS90:TJT90"/>
    <mergeCell ref="TJU90:TJV90"/>
    <mergeCell ref="TJW90:TJX90"/>
    <mergeCell ref="TJY90:TJZ90"/>
    <mergeCell ref="TKA90:TKB90"/>
    <mergeCell ref="TKC90:TKD90"/>
    <mergeCell ref="TJG90:TJH90"/>
    <mergeCell ref="TJI90:TJJ90"/>
    <mergeCell ref="TJK90:TJL90"/>
    <mergeCell ref="TJM90:TJN90"/>
    <mergeCell ref="TJO90:TJP90"/>
    <mergeCell ref="TJQ90:TJR90"/>
    <mergeCell ref="TIU90:TIV90"/>
    <mergeCell ref="TIW90:TIX90"/>
    <mergeCell ref="TIY90:TIZ90"/>
    <mergeCell ref="TJA90:TJB90"/>
    <mergeCell ref="TJC90:TJD90"/>
    <mergeCell ref="TJE90:TJF90"/>
    <mergeCell ref="TII90:TIJ90"/>
    <mergeCell ref="TIK90:TIL90"/>
    <mergeCell ref="TIM90:TIN90"/>
    <mergeCell ref="TIO90:TIP90"/>
    <mergeCell ref="TIQ90:TIR90"/>
    <mergeCell ref="TIS90:TIT90"/>
    <mergeCell ref="THW90:THX90"/>
    <mergeCell ref="THY90:THZ90"/>
    <mergeCell ref="TIA90:TIB90"/>
    <mergeCell ref="TIC90:TID90"/>
    <mergeCell ref="TIE90:TIF90"/>
    <mergeCell ref="TIG90:TIH90"/>
    <mergeCell ref="THK90:THL90"/>
    <mergeCell ref="THM90:THN90"/>
    <mergeCell ref="THO90:THP90"/>
    <mergeCell ref="THQ90:THR90"/>
    <mergeCell ref="THS90:THT90"/>
    <mergeCell ref="THU90:THV90"/>
    <mergeCell ref="TGY90:TGZ90"/>
    <mergeCell ref="THA90:THB90"/>
    <mergeCell ref="THC90:THD90"/>
    <mergeCell ref="THE90:THF90"/>
    <mergeCell ref="THG90:THH90"/>
    <mergeCell ref="THI90:THJ90"/>
    <mergeCell ref="TGM90:TGN90"/>
    <mergeCell ref="TGO90:TGP90"/>
    <mergeCell ref="TGQ90:TGR90"/>
    <mergeCell ref="TGS90:TGT90"/>
    <mergeCell ref="TGU90:TGV90"/>
    <mergeCell ref="TGW90:TGX90"/>
    <mergeCell ref="TGA90:TGB90"/>
    <mergeCell ref="TGC90:TGD90"/>
    <mergeCell ref="TGE90:TGF90"/>
    <mergeCell ref="TGG90:TGH90"/>
    <mergeCell ref="TGI90:TGJ90"/>
    <mergeCell ref="TGK90:TGL90"/>
    <mergeCell ref="TFO90:TFP90"/>
    <mergeCell ref="TFQ90:TFR90"/>
    <mergeCell ref="TFS90:TFT90"/>
    <mergeCell ref="TFU90:TFV90"/>
    <mergeCell ref="TFW90:TFX90"/>
    <mergeCell ref="TFY90:TFZ90"/>
    <mergeCell ref="TFC90:TFD90"/>
    <mergeCell ref="TFE90:TFF90"/>
    <mergeCell ref="TFG90:TFH90"/>
    <mergeCell ref="TFI90:TFJ90"/>
    <mergeCell ref="TFK90:TFL90"/>
    <mergeCell ref="TFM90:TFN90"/>
    <mergeCell ref="TEQ90:TER90"/>
    <mergeCell ref="TES90:TET90"/>
    <mergeCell ref="TEU90:TEV90"/>
    <mergeCell ref="TEW90:TEX90"/>
    <mergeCell ref="TEY90:TEZ90"/>
    <mergeCell ref="TFA90:TFB90"/>
    <mergeCell ref="TEE90:TEF90"/>
    <mergeCell ref="TEG90:TEH90"/>
    <mergeCell ref="TEI90:TEJ90"/>
    <mergeCell ref="TEK90:TEL90"/>
    <mergeCell ref="TEM90:TEN90"/>
    <mergeCell ref="TEO90:TEP90"/>
    <mergeCell ref="TDS90:TDT90"/>
    <mergeCell ref="TDU90:TDV90"/>
    <mergeCell ref="TDW90:TDX90"/>
    <mergeCell ref="TDY90:TDZ90"/>
    <mergeCell ref="TEA90:TEB90"/>
    <mergeCell ref="TEC90:TED90"/>
    <mergeCell ref="TDG90:TDH90"/>
    <mergeCell ref="TDI90:TDJ90"/>
    <mergeCell ref="TDK90:TDL90"/>
    <mergeCell ref="TDM90:TDN90"/>
    <mergeCell ref="TDO90:TDP90"/>
    <mergeCell ref="TDQ90:TDR90"/>
    <mergeCell ref="TCU90:TCV90"/>
    <mergeCell ref="TCW90:TCX90"/>
    <mergeCell ref="TCY90:TCZ90"/>
    <mergeCell ref="TDA90:TDB90"/>
    <mergeCell ref="TDC90:TDD90"/>
    <mergeCell ref="TDE90:TDF90"/>
    <mergeCell ref="TCI90:TCJ90"/>
    <mergeCell ref="TCK90:TCL90"/>
    <mergeCell ref="TCM90:TCN90"/>
    <mergeCell ref="TCO90:TCP90"/>
    <mergeCell ref="TCQ90:TCR90"/>
    <mergeCell ref="TCS90:TCT90"/>
    <mergeCell ref="TBW90:TBX90"/>
    <mergeCell ref="TBY90:TBZ90"/>
    <mergeCell ref="TCA90:TCB90"/>
    <mergeCell ref="TCC90:TCD90"/>
    <mergeCell ref="TCE90:TCF90"/>
    <mergeCell ref="TCG90:TCH90"/>
    <mergeCell ref="TBK90:TBL90"/>
    <mergeCell ref="TBM90:TBN90"/>
    <mergeCell ref="TBO90:TBP90"/>
    <mergeCell ref="TBQ90:TBR90"/>
    <mergeCell ref="TBS90:TBT90"/>
    <mergeCell ref="TBU90:TBV90"/>
    <mergeCell ref="TAY90:TAZ90"/>
    <mergeCell ref="TBA90:TBB90"/>
    <mergeCell ref="TBC90:TBD90"/>
    <mergeCell ref="TBE90:TBF90"/>
    <mergeCell ref="TBG90:TBH90"/>
    <mergeCell ref="TBI90:TBJ90"/>
    <mergeCell ref="TAM90:TAN90"/>
    <mergeCell ref="TAO90:TAP90"/>
    <mergeCell ref="TAQ90:TAR90"/>
    <mergeCell ref="TAS90:TAT90"/>
    <mergeCell ref="TAU90:TAV90"/>
    <mergeCell ref="TAW90:TAX90"/>
    <mergeCell ref="TAA90:TAB90"/>
    <mergeCell ref="TAC90:TAD90"/>
    <mergeCell ref="TAE90:TAF90"/>
    <mergeCell ref="TAG90:TAH90"/>
    <mergeCell ref="TAI90:TAJ90"/>
    <mergeCell ref="TAK90:TAL90"/>
    <mergeCell ref="SZO90:SZP90"/>
    <mergeCell ref="SZQ90:SZR90"/>
    <mergeCell ref="SZS90:SZT90"/>
    <mergeCell ref="SZU90:SZV90"/>
    <mergeCell ref="SZW90:SZX90"/>
    <mergeCell ref="SZY90:SZZ90"/>
    <mergeCell ref="SZC90:SZD90"/>
    <mergeCell ref="SZE90:SZF90"/>
    <mergeCell ref="SZG90:SZH90"/>
    <mergeCell ref="SZI90:SZJ90"/>
    <mergeCell ref="SZK90:SZL90"/>
    <mergeCell ref="SZM90:SZN90"/>
    <mergeCell ref="SYQ90:SYR90"/>
    <mergeCell ref="SYS90:SYT90"/>
    <mergeCell ref="SYU90:SYV90"/>
    <mergeCell ref="SYW90:SYX90"/>
    <mergeCell ref="SYY90:SYZ90"/>
    <mergeCell ref="SZA90:SZB90"/>
    <mergeCell ref="SYE90:SYF90"/>
    <mergeCell ref="SYG90:SYH90"/>
    <mergeCell ref="SYI90:SYJ90"/>
    <mergeCell ref="SYK90:SYL90"/>
    <mergeCell ref="SYM90:SYN90"/>
    <mergeCell ref="SYO90:SYP90"/>
    <mergeCell ref="SXS90:SXT90"/>
    <mergeCell ref="SXU90:SXV90"/>
    <mergeCell ref="SXW90:SXX90"/>
    <mergeCell ref="SXY90:SXZ90"/>
    <mergeCell ref="SYA90:SYB90"/>
    <mergeCell ref="SYC90:SYD90"/>
    <mergeCell ref="SXG90:SXH90"/>
    <mergeCell ref="SXI90:SXJ90"/>
    <mergeCell ref="SXK90:SXL90"/>
    <mergeCell ref="SXM90:SXN90"/>
    <mergeCell ref="SXO90:SXP90"/>
    <mergeCell ref="SXQ90:SXR90"/>
    <mergeCell ref="SWU90:SWV90"/>
    <mergeCell ref="SWW90:SWX90"/>
    <mergeCell ref="SWY90:SWZ90"/>
    <mergeCell ref="SXA90:SXB90"/>
    <mergeCell ref="SXC90:SXD90"/>
    <mergeCell ref="SXE90:SXF90"/>
    <mergeCell ref="SWI90:SWJ90"/>
    <mergeCell ref="SWK90:SWL90"/>
    <mergeCell ref="SWM90:SWN90"/>
    <mergeCell ref="SWO90:SWP90"/>
    <mergeCell ref="SWQ90:SWR90"/>
    <mergeCell ref="SWS90:SWT90"/>
    <mergeCell ref="SVW90:SVX90"/>
    <mergeCell ref="SVY90:SVZ90"/>
    <mergeCell ref="SWA90:SWB90"/>
    <mergeCell ref="SWC90:SWD90"/>
    <mergeCell ref="SWE90:SWF90"/>
    <mergeCell ref="SWG90:SWH90"/>
    <mergeCell ref="SVK90:SVL90"/>
    <mergeCell ref="SVM90:SVN90"/>
    <mergeCell ref="SVO90:SVP90"/>
    <mergeCell ref="SVQ90:SVR90"/>
    <mergeCell ref="SVS90:SVT90"/>
    <mergeCell ref="SVU90:SVV90"/>
    <mergeCell ref="SUY90:SUZ90"/>
    <mergeCell ref="SVA90:SVB90"/>
    <mergeCell ref="SVC90:SVD90"/>
    <mergeCell ref="SVE90:SVF90"/>
    <mergeCell ref="SVG90:SVH90"/>
    <mergeCell ref="SVI90:SVJ90"/>
    <mergeCell ref="SUM90:SUN90"/>
    <mergeCell ref="SUO90:SUP90"/>
    <mergeCell ref="SUQ90:SUR90"/>
    <mergeCell ref="SUS90:SUT90"/>
    <mergeCell ref="SUU90:SUV90"/>
    <mergeCell ref="SUW90:SUX90"/>
    <mergeCell ref="SUA90:SUB90"/>
    <mergeCell ref="SUC90:SUD90"/>
    <mergeCell ref="SUE90:SUF90"/>
    <mergeCell ref="SUG90:SUH90"/>
    <mergeCell ref="SUI90:SUJ90"/>
    <mergeCell ref="SUK90:SUL90"/>
    <mergeCell ref="STO90:STP90"/>
    <mergeCell ref="STQ90:STR90"/>
    <mergeCell ref="STS90:STT90"/>
    <mergeCell ref="STU90:STV90"/>
    <mergeCell ref="STW90:STX90"/>
    <mergeCell ref="STY90:STZ90"/>
    <mergeCell ref="STC90:STD90"/>
    <mergeCell ref="STE90:STF90"/>
    <mergeCell ref="STG90:STH90"/>
    <mergeCell ref="STI90:STJ90"/>
    <mergeCell ref="STK90:STL90"/>
    <mergeCell ref="STM90:STN90"/>
    <mergeCell ref="SSQ90:SSR90"/>
    <mergeCell ref="SSS90:SST90"/>
    <mergeCell ref="SSU90:SSV90"/>
    <mergeCell ref="SSW90:SSX90"/>
    <mergeCell ref="SSY90:SSZ90"/>
    <mergeCell ref="STA90:STB90"/>
    <mergeCell ref="SSE90:SSF90"/>
    <mergeCell ref="SSG90:SSH90"/>
    <mergeCell ref="SSI90:SSJ90"/>
    <mergeCell ref="SSK90:SSL90"/>
    <mergeCell ref="SSM90:SSN90"/>
    <mergeCell ref="SSO90:SSP90"/>
    <mergeCell ref="SRS90:SRT90"/>
    <mergeCell ref="SRU90:SRV90"/>
    <mergeCell ref="SRW90:SRX90"/>
    <mergeCell ref="SRY90:SRZ90"/>
    <mergeCell ref="SSA90:SSB90"/>
    <mergeCell ref="SSC90:SSD90"/>
    <mergeCell ref="SRG90:SRH90"/>
    <mergeCell ref="SRI90:SRJ90"/>
    <mergeCell ref="SRK90:SRL90"/>
    <mergeCell ref="SRM90:SRN90"/>
    <mergeCell ref="SRO90:SRP90"/>
    <mergeCell ref="SRQ90:SRR90"/>
    <mergeCell ref="SQU90:SQV90"/>
    <mergeCell ref="SQW90:SQX90"/>
    <mergeCell ref="SQY90:SQZ90"/>
    <mergeCell ref="SRA90:SRB90"/>
    <mergeCell ref="SRC90:SRD90"/>
    <mergeCell ref="SRE90:SRF90"/>
    <mergeCell ref="SQI90:SQJ90"/>
    <mergeCell ref="SQK90:SQL90"/>
    <mergeCell ref="SQM90:SQN90"/>
    <mergeCell ref="SQO90:SQP90"/>
    <mergeCell ref="SQQ90:SQR90"/>
    <mergeCell ref="SQS90:SQT90"/>
    <mergeCell ref="SPW90:SPX90"/>
    <mergeCell ref="SPY90:SPZ90"/>
    <mergeCell ref="SQA90:SQB90"/>
    <mergeCell ref="SQC90:SQD90"/>
    <mergeCell ref="SQE90:SQF90"/>
    <mergeCell ref="SQG90:SQH90"/>
    <mergeCell ref="SPK90:SPL90"/>
    <mergeCell ref="SPM90:SPN90"/>
    <mergeCell ref="SPO90:SPP90"/>
    <mergeCell ref="SPQ90:SPR90"/>
    <mergeCell ref="SPS90:SPT90"/>
    <mergeCell ref="SPU90:SPV90"/>
    <mergeCell ref="SOY90:SOZ90"/>
    <mergeCell ref="SPA90:SPB90"/>
    <mergeCell ref="SPC90:SPD90"/>
    <mergeCell ref="SPE90:SPF90"/>
    <mergeCell ref="SPG90:SPH90"/>
    <mergeCell ref="SPI90:SPJ90"/>
    <mergeCell ref="SOM90:SON90"/>
    <mergeCell ref="SOO90:SOP90"/>
    <mergeCell ref="SOQ90:SOR90"/>
    <mergeCell ref="SOS90:SOT90"/>
    <mergeCell ref="SOU90:SOV90"/>
    <mergeCell ref="SOW90:SOX90"/>
    <mergeCell ref="SOA90:SOB90"/>
    <mergeCell ref="SOC90:SOD90"/>
    <mergeCell ref="SOE90:SOF90"/>
    <mergeCell ref="SOG90:SOH90"/>
    <mergeCell ref="SOI90:SOJ90"/>
    <mergeCell ref="SOK90:SOL90"/>
    <mergeCell ref="SNO90:SNP90"/>
    <mergeCell ref="SNQ90:SNR90"/>
    <mergeCell ref="SNS90:SNT90"/>
    <mergeCell ref="SNU90:SNV90"/>
    <mergeCell ref="SNW90:SNX90"/>
    <mergeCell ref="SNY90:SNZ90"/>
    <mergeCell ref="SNC90:SND90"/>
    <mergeCell ref="SNE90:SNF90"/>
    <mergeCell ref="SNG90:SNH90"/>
    <mergeCell ref="SNI90:SNJ90"/>
    <mergeCell ref="SNK90:SNL90"/>
    <mergeCell ref="SNM90:SNN90"/>
    <mergeCell ref="SMQ90:SMR90"/>
    <mergeCell ref="SMS90:SMT90"/>
    <mergeCell ref="SMU90:SMV90"/>
    <mergeCell ref="SMW90:SMX90"/>
    <mergeCell ref="SMY90:SMZ90"/>
    <mergeCell ref="SNA90:SNB90"/>
    <mergeCell ref="SME90:SMF90"/>
    <mergeCell ref="SMG90:SMH90"/>
    <mergeCell ref="SMI90:SMJ90"/>
    <mergeCell ref="SMK90:SML90"/>
    <mergeCell ref="SMM90:SMN90"/>
    <mergeCell ref="SMO90:SMP90"/>
    <mergeCell ref="SLS90:SLT90"/>
    <mergeCell ref="SLU90:SLV90"/>
    <mergeCell ref="SLW90:SLX90"/>
    <mergeCell ref="SLY90:SLZ90"/>
    <mergeCell ref="SMA90:SMB90"/>
    <mergeCell ref="SMC90:SMD90"/>
    <mergeCell ref="SLG90:SLH90"/>
    <mergeCell ref="SLI90:SLJ90"/>
    <mergeCell ref="SLK90:SLL90"/>
    <mergeCell ref="SLM90:SLN90"/>
    <mergeCell ref="SLO90:SLP90"/>
    <mergeCell ref="SLQ90:SLR90"/>
    <mergeCell ref="SKU90:SKV90"/>
    <mergeCell ref="SKW90:SKX90"/>
    <mergeCell ref="SKY90:SKZ90"/>
    <mergeCell ref="SLA90:SLB90"/>
    <mergeCell ref="SLC90:SLD90"/>
    <mergeCell ref="SLE90:SLF90"/>
    <mergeCell ref="SKI90:SKJ90"/>
    <mergeCell ref="SKK90:SKL90"/>
    <mergeCell ref="SKM90:SKN90"/>
    <mergeCell ref="SKO90:SKP90"/>
    <mergeCell ref="SKQ90:SKR90"/>
    <mergeCell ref="SKS90:SKT90"/>
    <mergeCell ref="SJW90:SJX90"/>
    <mergeCell ref="SJY90:SJZ90"/>
    <mergeCell ref="SKA90:SKB90"/>
    <mergeCell ref="SKC90:SKD90"/>
    <mergeCell ref="SKE90:SKF90"/>
    <mergeCell ref="SKG90:SKH90"/>
    <mergeCell ref="SJK90:SJL90"/>
    <mergeCell ref="SJM90:SJN90"/>
    <mergeCell ref="SJO90:SJP90"/>
    <mergeCell ref="SJQ90:SJR90"/>
    <mergeCell ref="SJS90:SJT90"/>
    <mergeCell ref="SJU90:SJV90"/>
    <mergeCell ref="SIY90:SIZ90"/>
    <mergeCell ref="SJA90:SJB90"/>
    <mergeCell ref="SJC90:SJD90"/>
    <mergeCell ref="SJE90:SJF90"/>
    <mergeCell ref="SJG90:SJH90"/>
    <mergeCell ref="SJI90:SJJ90"/>
    <mergeCell ref="SIM90:SIN90"/>
    <mergeCell ref="SIO90:SIP90"/>
    <mergeCell ref="SIQ90:SIR90"/>
    <mergeCell ref="SIS90:SIT90"/>
    <mergeCell ref="SIU90:SIV90"/>
    <mergeCell ref="SIW90:SIX90"/>
    <mergeCell ref="SIA90:SIB90"/>
    <mergeCell ref="SIC90:SID90"/>
    <mergeCell ref="SIE90:SIF90"/>
    <mergeCell ref="SIG90:SIH90"/>
    <mergeCell ref="SII90:SIJ90"/>
    <mergeCell ref="SIK90:SIL90"/>
    <mergeCell ref="SHO90:SHP90"/>
    <mergeCell ref="SHQ90:SHR90"/>
    <mergeCell ref="SHS90:SHT90"/>
    <mergeCell ref="SHU90:SHV90"/>
    <mergeCell ref="SHW90:SHX90"/>
    <mergeCell ref="SHY90:SHZ90"/>
    <mergeCell ref="SHC90:SHD90"/>
    <mergeCell ref="SHE90:SHF90"/>
    <mergeCell ref="SHG90:SHH90"/>
    <mergeCell ref="SHI90:SHJ90"/>
    <mergeCell ref="SHK90:SHL90"/>
    <mergeCell ref="SHM90:SHN90"/>
    <mergeCell ref="SGQ90:SGR90"/>
    <mergeCell ref="SGS90:SGT90"/>
    <mergeCell ref="SGU90:SGV90"/>
    <mergeCell ref="SGW90:SGX90"/>
    <mergeCell ref="SGY90:SGZ90"/>
    <mergeCell ref="SHA90:SHB90"/>
    <mergeCell ref="SGE90:SGF90"/>
    <mergeCell ref="SGG90:SGH90"/>
    <mergeCell ref="SGI90:SGJ90"/>
    <mergeCell ref="SGK90:SGL90"/>
    <mergeCell ref="SGM90:SGN90"/>
    <mergeCell ref="SGO90:SGP90"/>
    <mergeCell ref="SFS90:SFT90"/>
    <mergeCell ref="SFU90:SFV90"/>
    <mergeCell ref="SFW90:SFX90"/>
    <mergeCell ref="SFY90:SFZ90"/>
    <mergeCell ref="SGA90:SGB90"/>
    <mergeCell ref="SGC90:SGD90"/>
    <mergeCell ref="SFG90:SFH90"/>
    <mergeCell ref="SFI90:SFJ90"/>
    <mergeCell ref="SFK90:SFL90"/>
    <mergeCell ref="SFM90:SFN90"/>
    <mergeCell ref="SFO90:SFP90"/>
    <mergeCell ref="SFQ90:SFR90"/>
    <mergeCell ref="SEU90:SEV90"/>
    <mergeCell ref="SEW90:SEX90"/>
    <mergeCell ref="SEY90:SEZ90"/>
    <mergeCell ref="SFA90:SFB90"/>
    <mergeCell ref="SFC90:SFD90"/>
    <mergeCell ref="SFE90:SFF90"/>
    <mergeCell ref="SEI90:SEJ90"/>
    <mergeCell ref="SEK90:SEL90"/>
    <mergeCell ref="SEM90:SEN90"/>
    <mergeCell ref="SEO90:SEP90"/>
    <mergeCell ref="SEQ90:SER90"/>
    <mergeCell ref="SES90:SET90"/>
    <mergeCell ref="SDW90:SDX90"/>
    <mergeCell ref="SDY90:SDZ90"/>
    <mergeCell ref="SEA90:SEB90"/>
    <mergeCell ref="SEC90:SED90"/>
    <mergeCell ref="SEE90:SEF90"/>
    <mergeCell ref="SEG90:SEH90"/>
    <mergeCell ref="SDK90:SDL90"/>
    <mergeCell ref="SDM90:SDN90"/>
    <mergeCell ref="SDO90:SDP90"/>
    <mergeCell ref="SDQ90:SDR90"/>
    <mergeCell ref="SDS90:SDT90"/>
    <mergeCell ref="SDU90:SDV90"/>
    <mergeCell ref="SCY90:SCZ90"/>
    <mergeCell ref="SDA90:SDB90"/>
    <mergeCell ref="SDC90:SDD90"/>
    <mergeCell ref="SDE90:SDF90"/>
    <mergeCell ref="SDG90:SDH90"/>
    <mergeCell ref="SDI90:SDJ90"/>
    <mergeCell ref="SCM90:SCN90"/>
    <mergeCell ref="SCO90:SCP90"/>
    <mergeCell ref="SCQ90:SCR90"/>
    <mergeCell ref="SCS90:SCT90"/>
    <mergeCell ref="SCU90:SCV90"/>
    <mergeCell ref="SCW90:SCX90"/>
    <mergeCell ref="SCA90:SCB90"/>
    <mergeCell ref="SCC90:SCD90"/>
    <mergeCell ref="SCE90:SCF90"/>
    <mergeCell ref="SCG90:SCH90"/>
    <mergeCell ref="SCI90:SCJ90"/>
    <mergeCell ref="SCK90:SCL90"/>
    <mergeCell ref="SBO90:SBP90"/>
    <mergeCell ref="SBQ90:SBR90"/>
    <mergeCell ref="SBS90:SBT90"/>
    <mergeCell ref="SBU90:SBV90"/>
    <mergeCell ref="SBW90:SBX90"/>
    <mergeCell ref="SBY90:SBZ90"/>
    <mergeCell ref="SBC90:SBD90"/>
    <mergeCell ref="SBE90:SBF90"/>
    <mergeCell ref="SBG90:SBH90"/>
    <mergeCell ref="SBI90:SBJ90"/>
    <mergeCell ref="SBK90:SBL90"/>
    <mergeCell ref="SBM90:SBN90"/>
    <mergeCell ref="SAQ90:SAR90"/>
    <mergeCell ref="SAS90:SAT90"/>
    <mergeCell ref="SAU90:SAV90"/>
    <mergeCell ref="SAW90:SAX90"/>
    <mergeCell ref="SAY90:SAZ90"/>
    <mergeCell ref="SBA90:SBB90"/>
    <mergeCell ref="SAE90:SAF90"/>
    <mergeCell ref="SAG90:SAH90"/>
    <mergeCell ref="SAI90:SAJ90"/>
    <mergeCell ref="SAK90:SAL90"/>
    <mergeCell ref="SAM90:SAN90"/>
    <mergeCell ref="SAO90:SAP90"/>
    <mergeCell ref="RZS90:RZT90"/>
    <mergeCell ref="RZU90:RZV90"/>
    <mergeCell ref="RZW90:RZX90"/>
    <mergeCell ref="RZY90:RZZ90"/>
    <mergeCell ref="SAA90:SAB90"/>
    <mergeCell ref="SAC90:SAD90"/>
    <mergeCell ref="RZG90:RZH90"/>
    <mergeCell ref="RZI90:RZJ90"/>
    <mergeCell ref="RZK90:RZL90"/>
    <mergeCell ref="RZM90:RZN90"/>
    <mergeCell ref="RZO90:RZP90"/>
    <mergeCell ref="RZQ90:RZR90"/>
    <mergeCell ref="RYU90:RYV90"/>
    <mergeCell ref="RYW90:RYX90"/>
    <mergeCell ref="RYY90:RYZ90"/>
    <mergeCell ref="RZA90:RZB90"/>
    <mergeCell ref="RZC90:RZD90"/>
    <mergeCell ref="RZE90:RZF90"/>
    <mergeCell ref="RYI90:RYJ90"/>
    <mergeCell ref="RYK90:RYL90"/>
    <mergeCell ref="RYM90:RYN90"/>
    <mergeCell ref="RYO90:RYP90"/>
    <mergeCell ref="RYQ90:RYR90"/>
    <mergeCell ref="RYS90:RYT90"/>
    <mergeCell ref="RXW90:RXX90"/>
    <mergeCell ref="RXY90:RXZ90"/>
    <mergeCell ref="RYA90:RYB90"/>
    <mergeCell ref="RYC90:RYD90"/>
    <mergeCell ref="RYE90:RYF90"/>
    <mergeCell ref="RYG90:RYH90"/>
    <mergeCell ref="RXK90:RXL90"/>
    <mergeCell ref="RXM90:RXN90"/>
    <mergeCell ref="RXO90:RXP90"/>
    <mergeCell ref="RXQ90:RXR90"/>
    <mergeCell ref="RXS90:RXT90"/>
    <mergeCell ref="RXU90:RXV90"/>
    <mergeCell ref="RWY90:RWZ90"/>
    <mergeCell ref="RXA90:RXB90"/>
    <mergeCell ref="RXC90:RXD90"/>
    <mergeCell ref="RXE90:RXF90"/>
    <mergeCell ref="RXG90:RXH90"/>
    <mergeCell ref="RXI90:RXJ90"/>
    <mergeCell ref="RWM90:RWN90"/>
    <mergeCell ref="RWO90:RWP90"/>
    <mergeCell ref="RWQ90:RWR90"/>
    <mergeCell ref="RWS90:RWT90"/>
    <mergeCell ref="RWU90:RWV90"/>
    <mergeCell ref="RWW90:RWX90"/>
    <mergeCell ref="RWA90:RWB90"/>
    <mergeCell ref="RWC90:RWD90"/>
    <mergeCell ref="RWE90:RWF90"/>
    <mergeCell ref="RWG90:RWH90"/>
    <mergeCell ref="RWI90:RWJ90"/>
    <mergeCell ref="RWK90:RWL90"/>
    <mergeCell ref="RVO90:RVP90"/>
    <mergeCell ref="RVQ90:RVR90"/>
    <mergeCell ref="RVS90:RVT90"/>
    <mergeCell ref="RVU90:RVV90"/>
    <mergeCell ref="RVW90:RVX90"/>
    <mergeCell ref="RVY90:RVZ90"/>
    <mergeCell ref="RVC90:RVD90"/>
    <mergeCell ref="RVE90:RVF90"/>
    <mergeCell ref="RVG90:RVH90"/>
    <mergeCell ref="RVI90:RVJ90"/>
    <mergeCell ref="RVK90:RVL90"/>
    <mergeCell ref="RVM90:RVN90"/>
    <mergeCell ref="RUQ90:RUR90"/>
    <mergeCell ref="RUS90:RUT90"/>
    <mergeCell ref="RUU90:RUV90"/>
    <mergeCell ref="RUW90:RUX90"/>
    <mergeCell ref="RUY90:RUZ90"/>
    <mergeCell ref="RVA90:RVB90"/>
    <mergeCell ref="RUE90:RUF90"/>
    <mergeCell ref="RUG90:RUH90"/>
    <mergeCell ref="RUI90:RUJ90"/>
    <mergeCell ref="RUK90:RUL90"/>
    <mergeCell ref="RUM90:RUN90"/>
    <mergeCell ref="RUO90:RUP90"/>
    <mergeCell ref="RTS90:RTT90"/>
    <mergeCell ref="RTU90:RTV90"/>
    <mergeCell ref="RTW90:RTX90"/>
    <mergeCell ref="RTY90:RTZ90"/>
    <mergeCell ref="RUA90:RUB90"/>
    <mergeCell ref="RUC90:RUD90"/>
    <mergeCell ref="RTG90:RTH90"/>
    <mergeCell ref="RTI90:RTJ90"/>
    <mergeCell ref="RTK90:RTL90"/>
    <mergeCell ref="RTM90:RTN90"/>
    <mergeCell ref="RTO90:RTP90"/>
    <mergeCell ref="RTQ90:RTR90"/>
    <mergeCell ref="RSU90:RSV90"/>
    <mergeCell ref="RSW90:RSX90"/>
    <mergeCell ref="RSY90:RSZ90"/>
    <mergeCell ref="RTA90:RTB90"/>
    <mergeCell ref="RTC90:RTD90"/>
    <mergeCell ref="RTE90:RTF90"/>
    <mergeCell ref="RSI90:RSJ90"/>
    <mergeCell ref="RSK90:RSL90"/>
    <mergeCell ref="RSM90:RSN90"/>
    <mergeCell ref="RSO90:RSP90"/>
    <mergeCell ref="RSQ90:RSR90"/>
    <mergeCell ref="RSS90:RST90"/>
    <mergeCell ref="RRW90:RRX90"/>
    <mergeCell ref="RRY90:RRZ90"/>
    <mergeCell ref="RSA90:RSB90"/>
    <mergeCell ref="RSC90:RSD90"/>
    <mergeCell ref="RSE90:RSF90"/>
    <mergeCell ref="RSG90:RSH90"/>
    <mergeCell ref="RRK90:RRL90"/>
    <mergeCell ref="RRM90:RRN90"/>
    <mergeCell ref="RRO90:RRP90"/>
    <mergeCell ref="RRQ90:RRR90"/>
    <mergeCell ref="RRS90:RRT90"/>
    <mergeCell ref="RRU90:RRV90"/>
    <mergeCell ref="RQY90:RQZ90"/>
    <mergeCell ref="RRA90:RRB90"/>
    <mergeCell ref="RRC90:RRD90"/>
    <mergeCell ref="RRE90:RRF90"/>
    <mergeCell ref="RRG90:RRH90"/>
    <mergeCell ref="RRI90:RRJ90"/>
    <mergeCell ref="RQM90:RQN90"/>
    <mergeCell ref="RQO90:RQP90"/>
    <mergeCell ref="RQQ90:RQR90"/>
    <mergeCell ref="RQS90:RQT90"/>
    <mergeCell ref="RQU90:RQV90"/>
    <mergeCell ref="RQW90:RQX90"/>
    <mergeCell ref="RQA90:RQB90"/>
    <mergeCell ref="RQC90:RQD90"/>
    <mergeCell ref="RQE90:RQF90"/>
    <mergeCell ref="RQG90:RQH90"/>
    <mergeCell ref="RQI90:RQJ90"/>
    <mergeCell ref="RQK90:RQL90"/>
    <mergeCell ref="RPO90:RPP90"/>
    <mergeCell ref="RPQ90:RPR90"/>
    <mergeCell ref="RPS90:RPT90"/>
    <mergeCell ref="RPU90:RPV90"/>
    <mergeCell ref="RPW90:RPX90"/>
    <mergeCell ref="RPY90:RPZ90"/>
    <mergeCell ref="RPC90:RPD90"/>
    <mergeCell ref="RPE90:RPF90"/>
    <mergeCell ref="RPG90:RPH90"/>
    <mergeCell ref="RPI90:RPJ90"/>
    <mergeCell ref="RPK90:RPL90"/>
    <mergeCell ref="RPM90:RPN90"/>
    <mergeCell ref="ROQ90:ROR90"/>
    <mergeCell ref="ROS90:ROT90"/>
    <mergeCell ref="ROU90:ROV90"/>
    <mergeCell ref="ROW90:ROX90"/>
    <mergeCell ref="ROY90:ROZ90"/>
    <mergeCell ref="RPA90:RPB90"/>
    <mergeCell ref="ROE90:ROF90"/>
    <mergeCell ref="ROG90:ROH90"/>
    <mergeCell ref="ROI90:ROJ90"/>
    <mergeCell ref="ROK90:ROL90"/>
    <mergeCell ref="ROM90:RON90"/>
    <mergeCell ref="ROO90:ROP90"/>
    <mergeCell ref="RNS90:RNT90"/>
    <mergeCell ref="RNU90:RNV90"/>
    <mergeCell ref="RNW90:RNX90"/>
    <mergeCell ref="RNY90:RNZ90"/>
    <mergeCell ref="ROA90:ROB90"/>
    <mergeCell ref="ROC90:ROD90"/>
    <mergeCell ref="RNG90:RNH90"/>
    <mergeCell ref="RNI90:RNJ90"/>
    <mergeCell ref="RNK90:RNL90"/>
    <mergeCell ref="RNM90:RNN90"/>
    <mergeCell ref="RNO90:RNP90"/>
    <mergeCell ref="RNQ90:RNR90"/>
    <mergeCell ref="RMU90:RMV90"/>
    <mergeCell ref="RMW90:RMX90"/>
    <mergeCell ref="RMY90:RMZ90"/>
    <mergeCell ref="RNA90:RNB90"/>
    <mergeCell ref="RNC90:RND90"/>
    <mergeCell ref="RNE90:RNF90"/>
    <mergeCell ref="RMI90:RMJ90"/>
    <mergeCell ref="RMK90:RML90"/>
    <mergeCell ref="RMM90:RMN90"/>
    <mergeCell ref="RMO90:RMP90"/>
    <mergeCell ref="RMQ90:RMR90"/>
    <mergeCell ref="RMS90:RMT90"/>
    <mergeCell ref="RLW90:RLX90"/>
    <mergeCell ref="RLY90:RLZ90"/>
    <mergeCell ref="RMA90:RMB90"/>
    <mergeCell ref="RMC90:RMD90"/>
    <mergeCell ref="RME90:RMF90"/>
    <mergeCell ref="RMG90:RMH90"/>
    <mergeCell ref="RLK90:RLL90"/>
    <mergeCell ref="RLM90:RLN90"/>
    <mergeCell ref="RLO90:RLP90"/>
    <mergeCell ref="RLQ90:RLR90"/>
    <mergeCell ref="RLS90:RLT90"/>
    <mergeCell ref="RLU90:RLV90"/>
    <mergeCell ref="RKY90:RKZ90"/>
    <mergeCell ref="RLA90:RLB90"/>
    <mergeCell ref="RLC90:RLD90"/>
    <mergeCell ref="RLE90:RLF90"/>
    <mergeCell ref="RLG90:RLH90"/>
    <mergeCell ref="RLI90:RLJ90"/>
    <mergeCell ref="RKM90:RKN90"/>
    <mergeCell ref="RKO90:RKP90"/>
    <mergeCell ref="RKQ90:RKR90"/>
    <mergeCell ref="RKS90:RKT90"/>
    <mergeCell ref="RKU90:RKV90"/>
    <mergeCell ref="RKW90:RKX90"/>
    <mergeCell ref="RKA90:RKB90"/>
    <mergeCell ref="RKC90:RKD90"/>
    <mergeCell ref="RKE90:RKF90"/>
    <mergeCell ref="RKG90:RKH90"/>
    <mergeCell ref="RKI90:RKJ90"/>
    <mergeCell ref="RKK90:RKL90"/>
    <mergeCell ref="RJO90:RJP90"/>
    <mergeCell ref="RJQ90:RJR90"/>
    <mergeCell ref="RJS90:RJT90"/>
    <mergeCell ref="RJU90:RJV90"/>
    <mergeCell ref="RJW90:RJX90"/>
    <mergeCell ref="RJY90:RJZ90"/>
    <mergeCell ref="RJC90:RJD90"/>
    <mergeCell ref="RJE90:RJF90"/>
    <mergeCell ref="RJG90:RJH90"/>
    <mergeCell ref="RJI90:RJJ90"/>
    <mergeCell ref="RJK90:RJL90"/>
    <mergeCell ref="RJM90:RJN90"/>
    <mergeCell ref="RIQ90:RIR90"/>
    <mergeCell ref="RIS90:RIT90"/>
    <mergeCell ref="RIU90:RIV90"/>
    <mergeCell ref="RIW90:RIX90"/>
    <mergeCell ref="RIY90:RIZ90"/>
    <mergeCell ref="RJA90:RJB90"/>
    <mergeCell ref="RIE90:RIF90"/>
    <mergeCell ref="RIG90:RIH90"/>
    <mergeCell ref="RII90:RIJ90"/>
    <mergeCell ref="RIK90:RIL90"/>
    <mergeCell ref="RIM90:RIN90"/>
    <mergeCell ref="RIO90:RIP90"/>
    <mergeCell ref="RHS90:RHT90"/>
    <mergeCell ref="RHU90:RHV90"/>
    <mergeCell ref="RHW90:RHX90"/>
    <mergeCell ref="RHY90:RHZ90"/>
    <mergeCell ref="RIA90:RIB90"/>
    <mergeCell ref="RIC90:RID90"/>
    <mergeCell ref="RHG90:RHH90"/>
    <mergeCell ref="RHI90:RHJ90"/>
    <mergeCell ref="RHK90:RHL90"/>
    <mergeCell ref="RHM90:RHN90"/>
    <mergeCell ref="RHO90:RHP90"/>
    <mergeCell ref="RHQ90:RHR90"/>
    <mergeCell ref="RGU90:RGV90"/>
    <mergeCell ref="RGW90:RGX90"/>
    <mergeCell ref="RGY90:RGZ90"/>
    <mergeCell ref="RHA90:RHB90"/>
    <mergeCell ref="RHC90:RHD90"/>
    <mergeCell ref="RHE90:RHF90"/>
    <mergeCell ref="RGI90:RGJ90"/>
    <mergeCell ref="RGK90:RGL90"/>
    <mergeCell ref="RGM90:RGN90"/>
    <mergeCell ref="RGO90:RGP90"/>
    <mergeCell ref="RGQ90:RGR90"/>
    <mergeCell ref="RGS90:RGT90"/>
    <mergeCell ref="RFW90:RFX90"/>
    <mergeCell ref="RFY90:RFZ90"/>
    <mergeCell ref="RGA90:RGB90"/>
    <mergeCell ref="RGC90:RGD90"/>
    <mergeCell ref="RGE90:RGF90"/>
    <mergeCell ref="RGG90:RGH90"/>
    <mergeCell ref="RFK90:RFL90"/>
    <mergeCell ref="RFM90:RFN90"/>
    <mergeCell ref="RFO90:RFP90"/>
    <mergeCell ref="RFQ90:RFR90"/>
    <mergeCell ref="RFS90:RFT90"/>
    <mergeCell ref="RFU90:RFV90"/>
    <mergeCell ref="REY90:REZ90"/>
    <mergeCell ref="RFA90:RFB90"/>
    <mergeCell ref="RFC90:RFD90"/>
    <mergeCell ref="RFE90:RFF90"/>
    <mergeCell ref="RFG90:RFH90"/>
    <mergeCell ref="RFI90:RFJ90"/>
    <mergeCell ref="REM90:REN90"/>
    <mergeCell ref="REO90:REP90"/>
    <mergeCell ref="REQ90:RER90"/>
    <mergeCell ref="RES90:RET90"/>
    <mergeCell ref="REU90:REV90"/>
    <mergeCell ref="REW90:REX90"/>
    <mergeCell ref="REA90:REB90"/>
    <mergeCell ref="REC90:RED90"/>
    <mergeCell ref="REE90:REF90"/>
    <mergeCell ref="REG90:REH90"/>
    <mergeCell ref="REI90:REJ90"/>
    <mergeCell ref="REK90:REL90"/>
    <mergeCell ref="RDO90:RDP90"/>
    <mergeCell ref="RDQ90:RDR90"/>
    <mergeCell ref="RDS90:RDT90"/>
    <mergeCell ref="RDU90:RDV90"/>
    <mergeCell ref="RDW90:RDX90"/>
    <mergeCell ref="RDY90:RDZ90"/>
    <mergeCell ref="RDC90:RDD90"/>
    <mergeCell ref="RDE90:RDF90"/>
    <mergeCell ref="RDG90:RDH90"/>
    <mergeCell ref="RDI90:RDJ90"/>
    <mergeCell ref="RDK90:RDL90"/>
    <mergeCell ref="RDM90:RDN90"/>
    <mergeCell ref="RCQ90:RCR90"/>
    <mergeCell ref="RCS90:RCT90"/>
    <mergeCell ref="RCU90:RCV90"/>
    <mergeCell ref="RCW90:RCX90"/>
    <mergeCell ref="RCY90:RCZ90"/>
    <mergeCell ref="RDA90:RDB90"/>
    <mergeCell ref="RCE90:RCF90"/>
    <mergeCell ref="RCG90:RCH90"/>
    <mergeCell ref="RCI90:RCJ90"/>
    <mergeCell ref="RCK90:RCL90"/>
    <mergeCell ref="RCM90:RCN90"/>
    <mergeCell ref="RCO90:RCP90"/>
    <mergeCell ref="RBS90:RBT90"/>
    <mergeCell ref="RBU90:RBV90"/>
    <mergeCell ref="RBW90:RBX90"/>
    <mergeCell ref="RBY90:RBZ90"/>
    <mergeCell ref="RCA90:RCB90"/>
    <mergeCell ref="RCC90:RCD90"/>
    <mergeCell ref="RBG90:RBH90"/>
    <mergeCell ref="RBI90:RBJ90"/>
    <mergeCell ref="RBK90:RBL90"/>
    <mergeCell ref="RBM90:RBN90"/>
    <mergeCell ref="RBO90:RBP90"/>
    <mergeCell ref="RBQ90:RBR90"/>
    <mergeCell ref="RAU90:RAV90"/>
    <mergeCell ref="RAW90:RAX90"/>
    <mergeCell ref="RAY90:RAZ90"/>
    <mergeCell ref="RBA90:RBB90"/>
    <mergeCell ref="RBC90:RBD90"/>
    <mergeCell ref="RBE90:RBF90"/>
    <mergeCell ref="RAI90:RAJ90"/>
    <mergeCell ref="RAK90:RAL90"/>
    <mergeCell ref="RAM90:RAN90"/>
    <mergeCell ref="RAO90:RAP90"/>
    <mergeCell ref="RAQ90:RAR90"/>
    <mergeCell ref="RAS90:RAT90"/>
    <mergeCell ref="QZW90:QZX90"/>
    <mergeCell ref="QZY90:QZZ90"/>
    <mergeCell ref="RAA90:RAB90"/>
    <mergeCell ref="RAC90:RAD90"/>
    <mergeCell ref="RAE90:RAF90"/>
    <mergeCell ref="RAG90:RAH90"/>
    <mergeCell ref="QZK90:QZL90"/>
    <mergeCell ref="QZM90:QZN90"/>
    <mergeCell ref="QZO90:QZP90"/>
    <mergeCell ref="QZQ90:QZR90"/>
    <mergeCell ref="QZS90:QZT90"/>
    <mergeCell ref="QZU90:QZV90"/>
    <mergeCell ref="QYY90:QYZ90"/>
    <mergeCell ref="QZA90:QZB90"/>
    <mergeCell ref="QZC90:QZD90"/>
    <mergeCell ref="QZE90:QZF90"/>
    <mergeCell ref="QZG90:QZH90"/>
    <mergeCell ref="QZI90:QZJ90"/>
    <mergeCell ref="QYM90:QYN90"/>
    <mergeCell ref="QYO90:QYP90"/>
    <mergeCell ref="QYQ90:QYR90"/>
    <mergeCell ref="QYS90:QYT90"/>
    <mergeCell ref="QYU90:QYV90"/>
    <mergeCell ref="QYW90:QYX90"/>
    <mergeCell ref="QYA90:QYB90"/>
    <mergeCell ref="QYC90:QYD90"/>
    <mergeCell ref="QYE90:QYF90"/>
    <mergeCell ref="QYG90:QYH90"/>
    <mergeCell ref="QYI90:QYJ90"/>
    <mergeCell ref="QYK90:QYL90"/>
    <mergeCell ref="QXO90:QXP90"/>
    <mergeCell ref="QXQ90:QXR90"/>
    <mergeCell ref="QXS90:QXT90"/>
    <mergeCell ref="QXU90:QXV90"/>
    <mergeCell ref="QXW90:QXX90"/>
    <mergeCell ref="QXY90:QXZ90"/>
    <mergeCell ref="QXC90:QXD90"/>
    <mergeCell ref="QXE90:QXF90"/>
    <mergeCell ref="QXG90:QXH90"/>
    <mergeCell ref="QXI90:QXJ90"/>
    <mergeCell ref="QXK90:QXL90"/>
    <mergeCell ref="QXM90:QXN90"/>
    <mergeCell ref="QWQ90:QWR90"/>
    <mergeCell ref="QWS90:QWT90"/>
    <mergeCell ref="QWU90:QWV90"/>
    <mergeCell ref="QWW90:QWX90"/>
    <mergeCell ref="QWY90:QWZ90"/>
    <mergeCell ref="QXA90:QXB90"/>
    <mergeCell ref="QWE90:QWF90"/>
    <mergeCell ref="QWG90:QWH90"/>
    <mergeCell ref="QWI90:QWJ90"/>
    <mergeCell ref="QWK90:QWL90"/>
    <mergeCell ref="QWM90:QWN90"/>
    <mergeCell ref="QWO90:QWP90"/>
    <mergeCell ref="QVS90:QVT90"/>
    <mergeCell ref="QVU90:QVV90"/>
    <mergeCell ref="QVW90:QVX90"/>
    <mergeCell ref="QVY90:QVZ90"/>
    <mergeCell ref="QWA90:QWB90"/>
    <mergeCell ref="QWC90:QWD90"/>
    <mergeCell ref="QVG90:QVH90"/>
    <mergeCell ref="QVI90:QVJ90"/>
    <mergeCell ref="QVK90:QVL90"/>
    <mergeCell ref="QVM90:QVN90"/>
    <mergeCell ref="QVO90:QVP90"/>
    <mergeCell ref="QVQ90:QVR90"/>
    <mergeCell ref="QUU90:QUV90"/>
    <mergeCell ref="QUW90:QUX90"/>
    <mergeCell ref="QUY90:QUZ90"/>
    <mergeCell ref="QVA90:QVB90"/>
    <mergeCell ref="QVC90:QVD90"/>
    <mergeCell ref="QVE90:QVF90"/>
    <mergeCell ref="QUI90:QUJ90"/>
    <mergeCell ref="QUK90:QUL90"/>
    <mergeCell ref="QUM90:QUN90"/>
    <mergeCell ref="QUO90:QUP90"/>
    <mergeCell ref="QUQ90:QUR90"/>
    <mergeCell ref="QUS90:QUT90"/>
    <mergeCell ref="QTW90:QTX90"/>
    <mergeCell ref="QTY90:QTZ90"/>
    <mergeCell ref="QUA90:QUB90"/>
    <mergeCell ref="QUC90:QUD90"/>
    <mergeCell ref="QUE90:QUF90"/>
    <mergeCell ref="QUG90:QUH90"/>
    <mergeCell ref="QTK90:QTL90"/>
    <mergeCell ref="QTM90:QTN90"/>
    <mergeCell ref="QTO90:QTP90"/>
    <mergeCell ref="QTQ90:QTR90"/>
    <mergeCell ref="QTS90:QTT90"/>
    <mergeCell ref="QTU90:QTV90"/>
    <mergeCell ref="QSY90:QSZ90"/>
    <mergeCell ref="QTA90:QTB90"/>
    <mergeCell ref="QTC90:QTD90"/>
    <mergeCell ref="QTE90:QTF90"/>
    <mergeCell ref="QTG90:QTH90"/>
    <mergeCell ref="QTI90:QTJ90"/>
    <mergeCell ref="QSM90:QSN90"/>
    <mergeCell ref="QSO90:QSP90"/>
    <mergeCell ref="QSQ90:QSR90"/>
    <mergeCell ref="QSS90:QST90"/>
    <mergeCell ref="QSU90:QSV90"/>
    <mergeCell ref="QSW90:QSX90"/>
    <mergeCell ref="QSA90:QSB90"/>
    <mergeCell ref="QSC90:QSD90"/>
    <mergeCell ref="QSE90:QSF90"/>
    <mergeCell ref="QSG90:QSH90"/>
    <mergeCell ref="QSI90:QSJ90"/>
    <mergeCell ref="QSK90:QSL90"/>
    <mergeCell ref="QRO90:QRP90"/>
    <mergeCell ref="QRQ90:QRR90"/>
    <mergeCell ref="QRS90:QRT90"/>
    <mergeCell ref="QRU90:QRV90"/>
    <mergeCell ref="QRW90:QRX90"/>
    <mergeCell ref="QRY90:QRZ90"/>
    <mergeCell ref="QRC90:QRD90"/>
    <mergeCell ref="QRE90:QRF90"/>
    <mergeCell ref="QRG90:QRH90"/>
    <mergeCell ref="QRI90:QRJ90"/>
    <mergeCell ref="QRK90:QRL90"/>
    <mergeCell ref="QRM90:QRN90"/>
    <mergeCell ref="QQQ90:QQR90"/>
    <mergeCell ref="QQS90:QQT90"/>
    <mergeCell ref="QQU90:QQV90"/>
    <mergeCell ref="QQW90:QQX90"/>
    <mergeCell ref="QQY90:QQZ90"/>
    <mergeCell ref="QRA90:QRB90"/>
    <mergeCell ref="QQE90:QQF90"/>
    <mergeCell ref="QQG90:QQH90"/>
    <mergeCell ref="QQI90:QQJ90"/>
    <mergeCell ref="QQK90:QQL90"/>
    <mergeCell ref="QQM90:QQN90"/>
    <mergeCell ref="QQO90:QQP90"/>
    <mergeCell ref="QPS90:QPT90"/>
    <mergeCell ref="QPU90:QPV90"/>
    <mergeCell ref="QPW90:QPX90"/>
    <mergeCell ref="QPY90:QPZ90"/>
    <mergeCell ref="QQA90:QQB90"/>
    <mergeCell ref="QQC90:QQD90"/>
    <mergeCell ref="QPG90:QPH90"/>
    <mergeCell ref="QPI90:QPJ90"/>
    <mergeCell ref="QPK90:QPL90"/>
    <mergeCell ref="QPM90:QPN90"/>
    <mergeCell ref="QPO90:QPP90"/>
    <mergeCell ref="QPQ90:QPR90"/>
    <mergeCell ref="QOU90:QOV90"/>
    <mergeCell ref="QOW90:QOX90"/>
    <mergeCell ref="QOY90:QOZ90"/>
    <mergeCell ref="QPA90:QPB90"/>
    <mergeCell ref="QPC90:QPD90"/>
    <mergeCell ref="QPE90:QPF90"/>
    <mergeCell ref="QOI90:QOJ90"/>
    <mergeCell ref="QOK90:QOL90"/>
    <mergeCell ref="QOM90:QON90"/>
    <mergeCell ref="QOO90:QOP90"/>
    <mergeCell ref="QOQ90:QOR90"/>
    <mergeCell ref="QOS90:QOT90"/>
    <mergeCell ref="QNW90:QNX90"/>
    <mergeCell ref="QNY90:QNZ90"/>
    <mergeCell ref="QOA90:QOB90"/>
    <mergeCell ref="QOC90:QOD90"/>
    <mergeCell ref="QOE90:QOF90"/>
    <mergeCell ref="QOG90:QOH90"/>
    <mergeCell ref="QNK90:QNL90"/>
    <mergeCell ref="QNM90:QNN90"/>
    <mergeCell ref="QNO90:QNP90"/>
    <mergeCell ref="QNQ90:QNR90"/>
    <mergeCell ref="QNS90:QNT90"/>
    <mergeCell ref="QNU90:QNV90"/>
    <mergeCell ref="QMY90:QMZ90"/>
    <mergeCell ref="QNA90:QNB90"/>
    <mergeCell ref="QNC90:QND90"/>
    <mergeCell ref="QNE90:QNF90"/>
    <mergeCell ref="QNG90:QNH90"/>
    <mergeCell ref="QNI90:QNJ90"/>
    <mergeCell ref="QMM90:QMN90"/>
    <mergeCell ref="QMO90:QMP90"/>
    <mergeCell ref="QMQ90:QMR90"/>
    <mergeCell ref="QMS90:QMT90"/>
    <mergeCell ref="QMU90:QMV90"/>
    <mergeCell ref="QMW90:QMX90"/>
    <mergeCell ref="QMA90:QMB90"/>
    <mergeCell ref="QMC90:QMD90"/>
    <mergeCell ref="QME90:QMF90"/>
    <mergeCell ref="QMG90:QMH90"/>
    <mergeCell ref="QMI90:QMJ90"/>
    <mergeCell ref="QMK90:QML90"/>
    <mergeCell ref="QLO90:QLP90"/>
    <mergeCell ref="QLQ90:QLR90"/>
    <mergeCell ref="QLS90:QLT90"/>
    <mergeCell ref="QLU90:QLV90"/>
    <mergeCell ref="QLW90:QLX90"/>
    <mergeCell ref="QLY90:QLZ90"/>
    <mergeCell ref="QLC90:QLD90"/>
    <mergeCell ref="QLE90:QLF90"/>
    <mergeCell ref="QLG90:QLH90"/>
    <mergeCell ref="QLI90:QLJ90"/>
    <mergeCell ref="QLK90:QLL90"/>
    <mergeCell ref="QLM90:QLN90"/>
    <mergeCell ref="QKQ90:QKR90"/>
    <mergeCell ref="QKS90:QKT90"/>
    <mergeCell ref="QKU90:QKV90"/>
    <mergeCell ref="QKW90:QKX90"/>
    <mergeCell ref="QKY90:QKZ90"/>
    <mergeCell ref="QLA90:QLB90"/>
    <mergeCell ref="QKE90:QKF90"/>
    <mergeCell ref="QKG90:QKH90"/>
    <mergeCell ref="QKI90:QKJ90"/>
    <mergeCell ref="QKK90:QKL90"/>
    <mergeCell ref="QKM90:QKN90"/>
    <mergeCell ref="QKO90:QKP90"/>
    <mergeCell ref="QJS90:QJT90"/>
    <mergeCell ref="QJU90:QJV90"/>
    <mergeCell ref="QJW90:QJX90"/>
    <mergeCell ref="QJY90:QJZ90"/>
    <mergeCell ref="QKA90:QKB90"/>
    <mergeCell ref="QKC90:QKD90"/>
    <mergeCell ref="QJG90:QJH90"/>
    <mergeCell ref="QJI90:QJJ90"/>
    <mergeCell ref="QJK90:QJL90"/>
    <mergeCell ref="QJM90:QJN90"/>
    <mergeCell ref="QJO90:QJP90"/>
    <mergeCell ref="QJQ90:QJR90"/>
    <mergeCell ref="QIU90:QIV90"/>
    <mergeCell ref="QIW90:QIX90"/>
    <mergeCell ref="QIY90:QIZ90"/>
    <mergeCell ref="QJA90:QJB90"/>
    <mergeCell ref="QJC90:QJD90"/>
    <mergeCell ref="QJE90:QJF90"/>
    <mergeCell ref="QII90:QIJ90"/>
    <mergeCell ref="QIK90:QIL90"/>
    <mergeCell ref="QIM90:QIN90"/>
    <mergeCell ref="QIO90:QIP90"/>
    <mergeCell ref="QIQ90:QIR90"/>
    <mergeCell ref="QIS90:QIT90"/>
    <mergeCell ref="QHW90:QHX90"/>
    <mergeCell ref="QHY90:QHZ90"/>
    <mergeCell ref="QIA90:QIB90"/>
    <mergeCell ref="QIC90:QID90"/>
    <mergeCell ref="QIE90:QIF90"/>
    <mergeCell ref="QIG90:QIH90"/>
    <mergeCell ref="QHK90:QHL90"/>
    <mergeCell ref="QHM90:QHN90"/>
    <mergeCell ref="QHO90:QHP90"/>
    <mergeCell ref="QHQ90:QHR90"/>
    <mergeCell ref="QHS90:QHT90"/>
    <mergeCell ref="QHU90:QHV90"/>
    <mergeCell ref="QGY90:QGZ90"/>
    <mergeCell ref="QHA90:QHB90"/>
    <mergeCell ref="QHC90:QHD90"/>
    <mergeCell ref="QHE90:QHF90"/>
    <mergeCell ref="QHG90:QHH90"/>
    <mergeCell ref="QHI90:QHJ90"/>
    <mergeCell ref="QGM90:QGN90"/>
    <mergeCell ref="QGO90:QGP90"/>
    <mergeCell ref="QGQ90:QGR90"/>
    <mergeCell ref="QGS90:QGT90"/>
    <mergeCell ref="QGU90:QGV90"/>
    <mergeCell ref="QGW90:QGX90"/>
    <mergeCell ref="QGA90:QGB90"/>
    <mergeCell ref="QGC90:QGD90"/>
    <mergeCell ref="QGE90:QGF90"/>
    <mergeCell ref="QGG90:QGH90"/>
    <mergeCell ref="QGI90:QGJ90"/>
    <mergeCell ref="QGK90:QGL90"/>
    <mergeCell ref="QFO90:QFP90"/>
    <mergeCell ref="QFQ90:QFR90"/>
    <mergeCell ref="QFS90:QFT90"/>
    <mergeCell ref="QFU90:QFV90"/>
    <mergeCell ref="QFW90:QFX90"/>
    <mergeCell ref="QFY90:QFZ90"/>
    <mergeCell ref="QFC90:QFD90"/>
    <mergeCell ref="QFE90:QFF90"/>
    <mergeCell ref="QFG90:QFH90"/>
    <mergeCell ref="QFI90:QFJ90"/>
    <mergeCell ref="QFK90:QFL90"/>
    <mergeCell ref="QFM90:QFN90"/>
    <mergeCell ref="QEQ90:QER90"/>
    <mergeCell ref="QES90:QET90"/>
    <mergeCell ref="QEU90:QEV90"/>
    <mergeCell ref="QEW90:QEX90"/>
    <mergeCell ref="QEY90:QEZ90"/>
    <mergeCell ref="QFA90:QFB90"/>
    <mergeCell ref="QEE90:QEF90"/>
    <mergeCell ref="QEG90:QEH90"/>
    <mergeCell ref="QEI90:QEJ90"/>
    <mergeCell ref="QEK90:QEL90"/>
    <mergeCell ref="QEM90:QEN90"/>
    <mergeCell ref="QEO90:QEP90"/>
    <mergeCell ref="QDS90:QDT90"/>
    <mergeCell ref="QDU90:QDV90"/>
    <mergeCell ref="QDW90:QDX90"/>
    <mergeCell ref="QDY90:QDZ90"/>
    <mergeCell ref="QEA90:QEB90"/>
    <mergeCell ref="QEC90:QED90"/>
    <mergeCell ref="QDG90:QDH90"/>
    <mergeCell ref="QDI90:QDJ90"/>
    <mergeCell ref="QDK90:QDL90"/>
    <mergeCell ref="QDM90:QDN90"/>
    <mergeCell ref="QDO90:QDP90"/>
    <mergeCell ref="QDQ90:QDR90"/>
    <mergeCell ref="QCU90:QCV90"/>
    <mergeCell ref="QCW90:QCX90"/>
    <mergeCell ref="QCY90:QCZ90"/>
    <mergeCell ref="QDA90:QDB90"/>
    <mergeCell ref="QDC90:QDD90"/>
    <mergeCell ref="QDE90:QDF90"/>
    <mergeCell ref="QCI90:QCJ90"/>
    <mergeCell ref="QCK90:QCL90"/>
    <mergeCell ref="QCM90:QCN90"/>
    <mergeCell ref="QCO90:QCP90"/>
    <mergeCell ref="QCQ90:QCR90"/>
    <mergeCell ref="QCS90:QCT90"/>
    <mergeCell ref="QBW90:QBX90"/>
    <mergeCell ref="QBY90:QBZ90"/>
    <mergeCell ref="QCA90:QCB90"/>
    <mergeCell ref="QCC90:QCD90"/>
    <mergeCell ref="QCE90:QCF90"/>
    <mergeCell ref="QCG90:QCH90"/>
    <mergeCell ref="QBK90:QBL90"/>
    <mergeCell ref="QBM90:QBN90"/>
    <mergeCell ref="QBO90:QBP90"/>
    <mergeCell ref="QBQ90:QBR90"/>
    <mergeCell ref="QBS90:QBT90"/>
    <mergeCell ref="QBU90:QBV90"/>
    <mergeCell ref="QAY90:QAZ90"/>
    <mergeCell ref="QBA90:QBB90"/>
    <mergeCell ref="QBC90:QBD90"/>
    <mergeCell ref="QBE90:QBF90"/>
    <mergeCell ref="QBG90:QBH90"/>
    <mergeCell ref="QBI90:QBJ90"/>
    <mergeCell ref="QAM90:QAN90"/>
    <mergeCell ref="QAO90:QAP90"/>
    <mergeCell ref="QAQ90:QAR90"/>
    <mergeCell ref="QAS90:QAT90"/>
    <mergeCell ref="QAU90:QAV90"/>
    <mergeCell ref="QAW90:QAX90"/>
    <mergeCell ref="QAA90:QAB90"/>
    <mergeCell ref="QAC90:QAD90"/>
    <mergeCell ref="QAE90:QAF90"/>
    <mergeCell ref="QAG90:QAH90"/>
    <mergeCell ref="QAI90:QAJ90"/>
    <mergeCell ref="QAK90:QAL90"/>
    <mergeCell ref="PZO90:PZP90"/>
    <mergeCell ref="PZQ90:PZR90"/>
    <mergeCell ref="PZS90:PZT90"/>
    <mergeCell ref="PZU90:PZV90"/>
    <mergeCell ref="PZW90:PZX90"/>
    <mergeCell ref="PZY90:PZZ90"/>
    <mergeCell ref="PZC90:PZD90"/>
    <mergeCell ref="PZE90:PZF90"/>
    <mergeCell ref="PZG90:PZH90"/>
    <mergeCell ref="PZI90:PZJ90"/>
    <mergeCell ref="PZK90:PZL90"/>
    <mergeCell ref="PZM90:PZN90"/>
    <mergeCell ref="PYQ90:PYR90"/>
    <mergeCell ref="PYS90:PYT90"/>
    <mergeCell ref="PYU90:PYV90"/>
    <mergeCell ref="PYW90:PYX90"/>
    <mergeCell ref="PYY90:PYZ90"/>
    <mergeCell ref="PZA90:PZB90"/>
    <mergeCell ref="PYE90:PYF90"/>
    <mergeCell ref="PYG90:PYH90"/>
    <mergeCell ref="PYI90:PYJ90"/>
    <mergeCell ref="PYK90:PYL90"/>
    <mergeCell ref="PYM90:PYN90"/>
    <mergeCell ref="PYO90:PYP90"/>
    <mergeCell ref="PXS90:PXT90"/>
    <mergeCell ref="PXU90:PXV90"/>
    <mergeCell ref="PXW90:PXX90"/>
    <mergeCell ref="PXY90:PXZ90"/>
    <mergeCell ref="PYA90:PYB90"/>
    <mergeCell ref="PYC90:PYD90"/>
    <mergeCell ref="PXG90:PXH90"/>
    <mergeCell ref="PXI90:PXJ90"/>
    <mergeCell ref="PXK90:PXL90"/>
    <mergeCell ref="PXM90:PXN90"/>
    <mergeCell ref="PXO90:PXP90"/>
    <mergeCell ref="PXQ90:PXR90"/>
    <mergeCell ref="PWU90:PWV90"/>
    <mergeCell ref="PWW90:PWX90"/>
    <mergeCell ref="PWY90:PWZ90"/>
    <mergeCell ref="PXA90:PXB90"/>
    <mergeCell ref="PXC90:PXD90"/>
    <mergeCell ref="PXE90:PXF90"/>
    <mergeCell ref="PWI90:PWJ90"/>
    <mergeCell ref="PWK90:PWL90"/>
    <mergeCell ref="PWM90:PWN90"/>
    <mergeCell ref="PWO90:PWP90"/>
    <mergeCell ref="PWQ90:PWR90"/>
    <mergeCell ref="PWS90:PWT90"/>
    <mergeCell ref="PVW90:PVX90"/>
    <mergeCell ref="PVY90:PVZ90"/>
    <mergeCell ref="PWA90:PWB90"/>
    <mergeCell ref="PWC90:PWD90"/>
    <mergeCell ref="PWE90:PWF90"/>
    <mergeCell ref="PWG90:PWH90"/>
    <mergeCell ref="PVK90:PVL90"/>
    <mergeCell ref="PVM90:PVN90"/>
    <mergeCell ref="PVO90:PVP90"/>
    <mergeCell ref="PVQ90:PVR90"/>
    <mergeCell ref="PVS90:PVT90"/>
    <mergeCell ref="PVU90:PVV90"/>
    <mergeCell ref="PUY90:PUZ90"/>
    <mergeCell ref="PVA90:PVB90"/>
    <mergeCell ref="PVC90:PVD90"/>
    <mergeCell ref="PVE90:PVF90"/>
    <mergeCell ref="PVG90:PVH90"/>
    <mergeCell ref="PVI90:PVJ90"/>
    <mergeCell ref="PUM90:PUN90"/>
    <mergeCell ref="PUO90:PUP90"/>
    <mergeCell ref="PUQ90:PUR90"/>
    <mergeCell ref="PUS90:PUT90"/>
    <mergeCell ref="PUU90:PUV90"/>
    <mergeCell ref="PUW90:PUX90"/>
    <mergeCell ref="PUA90:PUB90"/>
    <mergeCell ref="PUC90:PUD90"/>
    <mergeCell ref="PUE90:PUF90"/>
    <mergeCell ref="PUG90:PUH90"/>
    <mergeCell ref="PUI90:PUJ90"/>
    <mergeCell ref="PUK90:PUL90"/>
    <mergeCell ref="PTO90:PTP90"/>
    <mergeCell ref="PTQ90:PTR90"/>
    <mergeCell ref="PTS90:PTT90"/>
    <mergeCell ref="PTU90:PTV90"/>
    <mergeCell ref="PTW90:PTX90"/>
    <mergeCell ref="PTY90:PTZ90"/>
    <mergeCell ref="PTC90:PTD90"/>
    <mergeCell ref="PTE90:PTF90"/>
    <mergeCell ref="PTG90:PTH90"/>
    <mergeCell ref="PTI90:PTJ90"/>
    <mergeCell ref="PTK90:PTL90"/>
    <mergeCell ref="PTM90:PTN90"/>
    <mergeCell ref="PSQ90:PSR90"/>
    <mergeCell ref="PSS90:PST90"/>
    <mergeCell ref="PSU90:PSV90"/>
    <mergeCell ref="PSW90:PSX90"/>
    <mergeCell ref="PSY90:PSZ90"/>
    <mergeCell ref="PTA90:PTB90"/>
    <mergeCell ref="PSE90:PSF90"/>
    <mergeCell ref="PSG90:PSH90"/>
    <mergeCell ref="PSI90:PSJ90"/>
    <mergeCell ref="PSK90:PSL90"/>
    <mergeCell ref="PSM90:PSN90"/>
    <mergeCell ref="PSO90:PSP90"/>
    <mergeCell ref="PRS90:PRT90"/>
    <mergeCell ref="PRU90:PRV90"/>
    <mergeCell ref="PRW90:PRX90"/>
    <mergeCell ref="PRY90:PRZ90"/>
    <mergeCell ref="PSA90:PSB90"/>
    <mergeCell ref="PSC90:PSD90"/>
    <mergeCell ref="PRG90:PRH90"/>
    <mergeCell ref="PRI90:PRJ90"/>
    <mergeCell ref="PRK90:PRL90"/>
    <mergeCell ref="PRM90:PRN90"/>
    <mergeCell ref="PRO90:PRP90"/>
    <mergeCell ref="PRQ90:PRR90"/>
    <mergeCell ref="PQU90:PQV90"/>
    <mergeCell ref="PQW90:PQX90"/>
    <mergeCell ref="PQY90:PQZ90"/>
    <mergeCell ref="PRA90:PRB90"/>
    <mergeCell ref="PRC90:PRD90"/>
    <mergeCell ref="PRE90:PRF90"/>
    <mergeCell ref="PQI90:PQJ90"/>
    <mergeCell ref="PQK90:PQL90"/>
    <mergeCell ref="PQM90:PQN90"/>
    <mergeCell ref="PQO90:PQP90"/>
    <mergeCell ref="PQQ90:PQR90"/>
    <mergeCell ref="PQS90:PQT90"/>
    <mergeCell ref="PPW90:PPX90"/>
    <mergeCell ref="PPY90:PPZ90"/>
    <mergeCell ref="PQA90:PQB90"/>
    <mergeCell ref="PQC90:PQD90"/>
    <mergeCell ref="PQE90:PQF90"/>
    <mergeCell ref="PQG90:PQH90"/>
    <mergeCell ref="PPK90:PPL90"/>
    <mergeCell ref="PPM90:PPN90"/>
    <mergeCell ref="PPO90:PPP90"/>
    <mergeCell ref="PPQ90:PPR90"/>
    <mergeCell ref="PPS90:PPT90"/>
    <mergeCell ref="PPU90:PPV90"/>
    <mergeCell ref="POY90:POZ90"/>
    <mergeCell ref="PPA90:PPB90"/>
    <mergeCell ref="PPC90:PPD90"/>
    <mergeCell ref="PPE90:PPF90"/>
    <mergeCell ref="PPG90:PPH90"/>
    <mergeCell ref="PPI90:PPJ90"/>
    <mergeCell ref="POM90:PON90"/>
    <mergeCell ref="POO90:POP90"/>
    <mergeCell ref="POQ90:POR90"/>
    <mergeCell ref="POS90:POT90"/>
    <mergeCell ref="POU90:POV90"/>
    <mergeCell ref="POW90:POX90"/>
    <mergeCell ref="POA90:POB90"/>
    <mergeCell ref="POC90:POD90"/>
    <mergeCell ref="POE90:POF90"/>
    <mergeCell ref="POG90:POH90"/>
    <mergeCell ref="POI90:POJ90"/>
    <mergeCell ref="POK90:POL90"/>
    <mergeCell ref="PNO90:PNP90"/>
    <mergeCell ref="PNQ90:PNR90"/>
    <mergeCell ref="PNS90:PNT90"/>
    <mergeCell ref="PNU90:PNV90"/>
    <mergeCell ref="PNW90:PNX90"/>
    <mergeCell ref="PNY90:PNZ90"/>
    <mergeCell ref="PNC90:PND90"/>
    <mergeCell ref="PNE90:PNF90"/>
    <mergeCell ref="PNG90:PNH90"/>
    <mergeCell ref="PNI90:PNJ90"/>
    <mergeCell ref="PNK90:PNL90"/>
    <mergeCell ref="PNM90:PNN90"/>
    <mergeCell ref="PMQ90:PMR90"/>
    <mergeCell ref="PMS90:PMT90"/>
    <mergeCell ref="PMU90:PMV90"/>
    <mergeCell ref="PMW90:PMX90"/>
    <mergeCell ref="PMY90:PMZ90"/>
    <mergeCell ref="PNA90:PNB90"/>
    <mergeCell ref="PME90:PMF90"/>
    <mergeCell ref="PMG90:PMH90"/>
    <mergeCell ref="PMI90:PMJ90"/>
    <mergeCell ref="PMK90:PML90"/>
    <mergeCell ref="PMM90:PMN90"/>
    <mergeCell ref="PMO90:PMP90"/>
    <mergeCell ref="PLS90:PLT90"/>
    <mergeCell ref="PLU90:PLV90"/>
    <mergeCell ref="PLW90:PLX90"/>
    <mergeCell ref="PLY90:PLZ90"/>
    <mergeCell ref="PMA90:PMB90"/>
    <mergeCell ref="PMC90:PMD90"/>
    <mergeCell ref="PLG90:PLH90"/>
    <mergeCell ref="PLI90:PLJ90"/>
    <mergeCell ref="PLK90:PLL90"/>
    <mergeCell ref="PLM90:PLN90"/>
    <mergeCell ref="PLO90:PLP90"/>
    <mergeCell ref="PLQ90:PLR90"/>
    <mergeCell ref="PKU90:PKV90"/>
    <mergeCell ref="PKW90:PKX90"/>
    <mergeCell ref="PKY90:PKZ90"/>
    <mergeCell ref="PLA90:PLB90"/>
    <mergeCell ref="PLC90:PLD90"/>
    <mergeCell ref="PLE90:PLF90"/>
    <mergeCell ref="PKI90:PKJ90"/>
    <mergeCell ref="PKK90:PKL90"/>
    <mergeCell ref="PKM90:PKN90"/>
    <mergeCell ref="PKO90:PKP90"/>
    <mergeCell ref="PKQ90:PKR90"/>
    <mergeCell ref="PKS90:PKT90"/>
    <mergeCell ref="PJW90:PJX90"/>
    <mergeCell ref="PJY90:PJZ90"/>
    <mergeCell ref="PKA90:PKB90"/>
    <mergeCell ref="PKC90:PKD90"/>
    <mergeCell ref="PKE90:PKF90"/>
    <mergeCell ref="PKG90:PKH90"/>
    <mergeCell ref="PJK90:PJL90"/>
    <mergeCell ref="PJM90:PJN90"/>
    <mergeCell ref="PJO90:PJP90"/>
    <mergeCell ref="PJQ90:PJR90"/>
    <mergeCell ref="PJS90:PJT90"/>
    <mergeCell ref="PJU90:PJV90"/>
    <mergeCell ref="PIY90:PIZ90"/>
    <mergeCell ref="PJA90:PJB90"/>
    <mergeCell ref="PJC90:PJD90"/>
    <mergeCell ref="PJE90:PJF90"/>
    <mergeCell ref="PJG90:PJH90"/>
    <mergeCell ref="PJI90:PJJ90"/>
    <mergeCell ref="PIM90:PIN90"/>
    <mergeCell ref="PIO90:PIP90"/>
    <mergeCell ref="PIQ90:PIR90"/>
    <mergeCell ref="PIS90:PIT90"/>
    <mergeCell ref="PIU90:PIV90"/>
    <mergeCell ref="PIW90:PIX90"/>
    <mergeCell ref="PIA90:PIB90"/>
    <mergeCell ref="PIC90:PID90"/>
    <mergeCell ref="PIE90:PIF90"/>
    <mergeCell ref="PIG90:PIH90"/>
    <mergeCell ref="PII90:PIJ90"/>
    <mergeCell ref="PIK90:PIL90"/>
    <mergeCell ref="PHO90:PHP90"/>
    <mergeCell ref="PHQ90:PHR90"/>
    <mergeCell ref="PHS90:PHT90"/>
    <mergeCell ref="PHU90:PHV90"/>
    <mergeCell ref="PHW90:PHX90"/>
    <mergeCell ref="PHY90:PHZ90"/>
    <mergeCell ref="PHC90:PHD90"/>
    <mergeCell ref="PHE90:PHF90"/>
    <mergeCell ref="PHG90:PHH90"/>
    <mergeCell ref="PHI90:PHJ90"/>
    <mergeCell ref="PHK90:PHL90"/>
    <mergeCell ref="PHM90:PHN90"/>
    <mergeCell ref="PGQ90:PGR90"/>
    <mergeCell ref="PGS90:PGT90"/>
    <mergeCell ref="PGU90:PGV90"/>
    <mergeCell ref="PGW90:PGX90"/>
    <mergeCell ref="PGY90:PGZ90"/>
    <mergeCell ref="PHA90:PHB90"/>
    <mergeCell ref="PGE90:PGF90"/>
    <mergeCell ref="PGG90:PGH90"/>
    <mergeCell ref="PGI90:PGJ90"/>
    <mergeCell ref="PGK90:PGL90"/>
    <mergeCell ref="PGM90:PGN90"/>
    <mergeCell ref="PGO90:PGP90"/>
    <mergeCell ref="PFS90:PFT90"/>
    <mergeCell ref="PFU90:PFV90"/>
    <mergeCell ref="PFW90:PFX90"/>
    <mergeCell ref="PFY90:PFZ90"/>
    <mergeCell ref="PGA90:PGB90"/>
    <mergeCell ref="PGC90:PGD90"/>
    <mergeCell ref="PFG90:PFH90"/>
    <mergeCell ref="PFI90:PFJ90"/>
    <mergeCell ref="PFK90:PFL90"/>
    <mergeCell ref="PFM90:PFN90"/>
    <mergeCell ref="PFO90:PFP90"/>
    <mergeCell ref="PFQ90:PFR90"/>
    <mergeCell ref="PEU90:PEV90"/>
    <mergeCell ref="PEW90:PEX90"/>
    <mergeCell ref="PEY90:PEZ90"/>
    <mergeCell ref="PFA90:PFB90"/>
    <mergeCell ref="PFC90:PFD90"/>
    <mergeCell ref="PFE90:PFF90"/>
    <mergeCell ref="PEI90:PEJ90"/>
    <mergeCell ref="PEK90:PEL90"/>
    <mergeCell ref="PEM90:PEN90"/>
    <mergeCell ref="PEO90:PEP90"/>
    <mergeCell ref="PEQ90:PER90"/>
    <mergeCell ref="PES90:PET90"/>
    <mergeCell ref="PDW90:PDX90"/>
    <mergeCell ref="PDY90:PDZ90"/>
    <mergeCell ref="PEA90:PEB90"/>
    <mergeCell ref="PEC90:PED90"/>
    <mergeCell ref="PEE90:PEF90"/>
    <mergeCell ref="PEG90:PEH90"/>
    <mergeCell ref="PDK90:PDL90"/>
    <mergeCell ref="PDM90:PDN90"/>
    <mergeCell ref="PDO90:PDP90"/>
    <mergeCell ref="PDQ90:PDR90"/>
    <mergeCell ref="PDS90:PDT90"/>
    <mergeCell ref="PDU90:PDV90"/>
    <mergeCell ref="PCY90:PCZ90"/>
    <mergeCell ref="PDA90:PDB90"/>
    <mergeCell ref="PDC90:PDD90"/>
    <mergeCell ref="PDE90:PDF90"/>
    <mergeCell ref="PDG90:PDH90"/>
    <mergeCell ref="PDI90:PDJ90"/>
    <mergeCell ref="PCM90:PCN90"/>
    <mergeCell ref="PCO90:PCP90"/>
    <mergeCell ref="PCQ90:PCR90"/>
    <mergeCell ref="PCS90:PCT90"/>
    <mergeCell ref="PCU90:PCV90"/>
    <mergeCell ref="PCW90:PCX90"/>
    <mergeCell ref="PCA90:PCB90"/>
    <mergeCell ref="PCC90:PCD90"/>
    <mergeCell ref="PCE90:PCF90"/>
    <mergeCell ref="PCG90:PCH90"/>
    <mergeCell ref="PCI90:PCJ90"/>
    <mergeCell ref="PCK90:PCL90"/>
    <mergeCell ref="PBO90:PBP90"/>
    <mergeCell ref="PBQ90:PBR90"/>
    <mergeCell ref="PBS90:PBT90"/>
    <mergeCell ref="PBU90:PBV90"/>
    <mergeCell ref="PBW90:PBX90"/>
    <mergeCell ref="PBY90:PBZ90"/>
    <mergeCell ref="PBC90:PBD90"/>
    <mergeCell ref="PBE90:PBF90"/>
    <mergeCell ref="PBG90:PBH90"/>
    <mergeCell ref="PBI90:PBJ90"/>
    <mergeCell ref="PBK90:PBL90"/>
    <mergeCell ref="PBM90:PBN90"/>
    <mergeCell ref="PAQ90:PAR90"/>
    <mergeCell ref="PAS90:PAT90"/>
    <mergeCell ref="PAU90:PAV90"/>
    <mergeCell ref="PAW90:PAX90"/>
    <mergeCell ref="PAY90:PAZ90"/>
    <mergeCell ref="PBA90:PBB90"/>
    <mergeCell ref="PAE90:PAF90"/>
    <mergeCell ref="PAG90:PAH90"/>
    <mergeCell ref="PAI90:PAJ90"/>
    <mergeCell ref="PAK90:PAL90"/>
    <mergeCell ref="PAM90:PAN90"/>
    <mergeCell ref="PAO90:PAP90"/>
    <mergeCell ref="OZS90:OZT90"/>
    <mergeCell ref="OZU90:OZV90"/>
    <mergeCell ref="OZW90:OZX90"/>
    <mergeCell ref="OZY90:OZZ90"/>
    <mergeCell ref="PAA90:PAB90"/>
    <mergeCell ref="PAC90:PAD90"/>
    <mergeCell ref="OZG90:OZH90"/>
    <mergeCell ref="OZI90:OZJ90"/>
    <mergeCell ref="OZK90:OZL90"/>
    <mergeCell ref="OZM90:OZN90"/>
    <mergeCell ref="OZO90:OZP90"/>
    <mergeCell ref="OZQ90:OZR90"/>
    <mergeCell ref="OYU90:OYV90"/>
    <mergeCell ref="OYW90:OYX90"/>
    <mergeCell ref="OYY90:OYZ90"/>
    <mergeCell ref="OZA90:OZB90"/>
    <mergeCell ref="OZC90:OZD90"/>
    <mergeCell ref="OZE90:OZF90"/>
    <mergeCell ref="OYI90:OYJ90"/>
    <mergeCell ref="OYK90:OYL90"/>
    <mergeCell ref="OYM90:OYN90"/>
    <mergeCell ref="OYO90:OYP90"/>
    <mergeCell ref="OYQ90:OYR90"/>
    <mergeCell ref="OYS90:OYT90"/>
    <mergeCell ref="OXW90:OXX90"/>
    <mergeCell ref="OXY90:OXZ90"/>
    <mergeCell ref="OYA90:OYB90"/>
    <mergeCell ref="OYC90:OYD90"/>
    <mergeCell ref="OYE90:OYF90"/>
    <mergeCell ref="OYG90:OYH90"/>
    <mergeCell ref="OXK90:OXL90"/>
    <mergeCell ref="OXM90:OXN90"/>
    <mergeCell ref="OXO90:OXP90"/>
    <mergeCell ref="OXQ90:OXR90"/>
    <mergeCell ref="OXS90:OXT90"/>
    <mergeCell ref="OXU90:OXV90"/>
    <mergeCell ref="OWY90:OWZ90"/>
    <mergeCell ref="OXA90:OXB90"/>
    <mergeCell ref="OXC90:OXD90"/>
    <mergeCell ref="OXE90:OXF90"/>
    <mergeCell ref="OXG90:OXH90"/>
    <mergeCell ref="OXI90:OXJ90"/>
    <mergeCell ref="OWM90:OWN90"/>
    <mergeCell ref="OWO90:OWP90"/>
    <mergeCell ref="OWQ90:OWR90"/>
    <mergeCell ref="OWS90:OWT90"/>
    <mergeCell ref="OWU90:OWV90"/>
    <mergeCell ref="OWW90:OWX90"/>
    <mergeCell ref="OWA90:OWB90"/>
    <mergeCell ref="OWC90:OWD90"/>
    <mergeCell ref="OWE90:OWF90"/>
    <mergeCell ref="OWG90:OWH90"/>
    <mergeCell ref="OWI90:OWJ90"/>
    <mergeCell ref="OWK90:OWL90"/>
    <mergeCell ref="OVO90:OVP90"/>
    <mergeCell ref="OVQ90:OVR90"/>
    <mergeCell ref="OVS90:OVT90"/>
    <mergeCell ref="OVU90:OVV90"/>
    <mergeCell ref="OVW90:OVX90"/>
    <mergeCell ref="OVY90:OVZ90"/>
    <mergeCell ref="OVC90:OVD90"/>
    <mergeCell ref="OVE90:OVF90"/>
    <mergeCell ref="OVG90:OVH90"/>
    <mergeCell ref="OVI90:OVJ90"/>
    <mergeCell ref="OVK90:OVL90"/>
    <mergeCell ref="OVM90:OVN90"/>
    <mergeCell ref="OUQ90:OUR90"/>
    <mergeCell ref="OUS90:OUT90"/>
    <mergeCell ref="OUU90:OUV90"/>
    <mergeCell ref="OUW90:OUX90"/>
    <mergeCell ref="OUY90:OUZ90"/>
    <mergeCell ref="OVA90:OVB90"/>
    <mergeCell ref="OUE90:OUF90"/>
    <mergeCell ref="OUG90:OUH90"/>
    <mergeCell ref="OUI90:OUJ90"/>
    <mergeCell ref="OUK90:OUL90"/>
    <mergeCell ref="OUM90:OUN90"/>
    <mergeCell ref="OUO90:OUP90"/>
    <mergeCell ref="OTS90:OTT90"/>
    <mergeCell ref="OTU90:OTV90"/>
    <mergeCell ref="OTW90:OTX90"/>
    <mergeCell ref="OTY90:OTZ90"/>
    <mergeCell ref="OUA90:OUB90"/>
    <mergeCell ref="OUC90:OUD90"/>
    <mergeCell ref="OTG90:OTH90"/>
    <mergeCell ref="OTI90:OTJ90"/>
    <mergeCell ref="OTK90:OTL90"/>
    <mergeCell ref="OTM90:OTN90"/>
    <mergeCell ref="OTO90:OTP90"/>
    <mergeCell ref="OTQ90:OTR90"/>
    <mergeCell ref="OSU90:OSV90"/>
    <mergeCell ref="OSW90:OSX90"/>
    <mergeCell ref="OSY90:OSZ90"/>
    <mergeCell ref="OTA90:OTB90"/>
    <mergeCell ref="OTC90:OTD90"/>
    <mergeCell ref="OTE90:OTF90"/>
    <mergeCell ref="OSI90:OSJ90"/>
    <mergeCell ref="OSK90:OSL90"/>
    <mergeCell ref="OSM90:OSN90"/>
    <mergeCell ref="OSO90:OSP90"/>
    <mergeCell ref="OSQ90:OSR90"/>
    <mergeCell ref="OSS90:OST90"/>
    <mergeCell ref="ORW90:ORX90"/>
    <mergeCell ref="ORY90:ORZ90"/>
    <mergeCell ref="OSA90:OSB90"/>
    <mergeCell ref="OSC90:OSD90"/>
    <mergeCell ref="OSE90:OSF90"/>
    <mergeCell ref="OSG90:OSH90"/>
    <mergeCell ref="ORK90:ORL90"/>
    <mergeCell ref="ORM90:ORN90"/>
    <mergeCell ref="ORO90:ORP90"/>
    <mergeCell ref="ORQ90:ORR90"/>
    <mergeCell ref="ORS90:ORT90"/>
    <mergeCell ref="ORU90:ORV90"/>
    <mergeCell ref="OQY90:OQZ90"/>
    <mergeCell ref="ORA90:ORB90"/>
    <mergeCell ref="ORC90:ORD90"/>
    <mergeCell ref="ORE90:ORF90"/>
    <mergeCell ref="ORG90:ORH90"/>
    <mergeCell ref="ORI90:ORJ90"/>
    <mergeCell ref="OQM90:OQN90"/>
    <mergeCell ref="OQO90:OQP90"/>
    <mergeCell ref="OQQ90:OQR90"/>
    <mergeCell ref="OQS90:OQT90"/>
    <mergeCell ref="OQU90:OQV90"/>
    <mergeCell ref="OQW90:OQX90"/>
    <mergeCell ref="OQA90:OQB90"/>
    <mergeCell ref="OQC90:OQD90"/>
    <mergeCell ref="OQE90:OQF90"/>
    <mergeCell ref="OQG90:OQH90"/>
    <mergeCell ref="OQI90:OQJ90"/>
    <mergeCell ref="OQK90:OQL90"/>
    <mergeCell ref="OPO90:OPP90"/>
    <mergeCell ref="OPQ90:OPR90"/>
    <mergeCell ref="OPS90:OPT90"/>
    <mergeCell ref="OPU90:OPV90"/>
    <mergeCell ref="OPW90:OPX90"/>
    <mergeCell ref="OPY90:OPZ90"/>
    <mergeCell ref="OPC90:OPD90"/>
    <mergeCell ref="OPE90:OPF90"/>
    <mergeCell ref="OPG90:OPH90"/>
    <mergeCell ref="OPI90:OPJ90"/>
    <mergeCell ref="OPK90:OPL90"/>
    <mergeCell ref="OPM90:OPN90"/>
    <mergeCell ref="OOQ90:OOR90"/>
    <mergeCell ref="OOS90:OOT90"/>
    <mergeCell ref="OOU90:OOV90"/>
    <mergeCell ref="OOW90:OOX90"/>
    <mergeCell ref="OOY90:OOZ90"/>
    <mergeCell ref="OPA90:OPB90"/>
    <mergeCell ref="OOE90:OOF90"/>
    <mergeCell ref="OOG90:OOH90"/>
    <mergeCell ref="OOI90:OOJ90"/>
    <mergeCell ref="OOK90:OOL90"/>
    <mergeCell ref="OOM90:OON90"/>
    <mergeCell ref="OOO90:OOP90"/>
    <mergeCell ref="ONS90:ONT90"/>
    <mergeCell ref="ONU90:ONV90"/>
    <mergeCell ref="ONW90:ONX90"/>
    <mergeCell ref="ONY90:ONZ90"/>
    <mergeCell ref="OOA90:OOB90"/>
    <mergeCell ref="OOC90:OOD90"/>
    <mergeCell ref="ONG90:ONH90"/>
    <mergeCell ref="ONI90:ONJ90"/>
    <mergeCell ref="ONK90:ONL90"/>
    <mergeCell ref="ONM90:ONN90"/>
    <mergeCell ref="ONO90:ONP90"/>
    <mergeCell ref="ONQ90:ONR90"/>
    <mergeCell ref="OMU90:OMV90"/>
    <mergeCell ref="OMW90:OMX90"/>
    <mergeCell ref="OMY90:OMZ90"/>
    <mergeCell ref="ONA90:ONB90"/>
    <mergeCell ref="ONC90:OND90"/>
    <mergeCell ref="ONE90:ONF90"/>
    <mergeCell ref="OMI90:OMJ90"/>
    <mergeCell ref="OMK90:OML90"/>
    <mergeCell ref="OMM90:OMN90"/>
    <mergeCell ref="OMO90:OMP90"/>
    <mergeCell ref="OMQ90:OMR90"/>
    <mergeCell ref="OMS90:OMT90"/>
    <mergeCell ref="OLW90:OLX90"/>
    <mergeCell ref="OLY90:OLZ90"/>
    <mergeCell ref="OMA90:OMB90"/>
    <mergeCell ref="OMC90:OMD90"/>
    <mergeCell ref="OME90:OMF90"/>
    <mergeCell ref="OMG90:OMH90"/>
    <mergeCell ref="OLK90:OLL90"/>
    <mergeCell ref="OLM90:OLN90"/>
    <mergeCell ref="OLO90:OLP90"/>
    <mergeCell ref="OLQ90:OLR90"/>
    <mergeCell ref="OLS90:OLT90"/>
    <mergeCell ref="OLU90:OLV90"/>
    <mergeCell ref="OKY90:OKZ90"/>
    <mergeCell ref="OLA90:OLB90"/>
    <mergeCell ref="OLC90:OLD90"/>
    <mergeCell ref="OLE90:OLF90"/>
    <mergeCell ref="OLG90:OLH90"/>
    <mergeCell ref="OLI90:OLJ90"/>
    <mergeCell ref="OKM90:OKN90"/>
    <mergeCell ref="OKO90:OKP90"/>
    <mergeCell ref="OKQ90:OKR90"/>
    <mergeCell ref="OKS90:OKT90"/>
    <mergeCell ref="OKU90:OKV90"/>
    <mergeCell ref="OKW90:OKX90"/>
    <mergeCell ref="OKA90:OKB90"/>
    <mergeCell ref="OKC90:OKD90"/>
    <mergeCell ref="OKE90:OKF90"/>
    <mergeCell ref="OKG90:OKH90"/>
    <mergeCell ref="OKI90:OKJ90"/>
    <mergeCell ref="OKK90:OKL90"/>
    <mergeCell ref="OJO90:OJP90"/>
    <mergeCell ref="OJQ90:OJR90"/>
    <mergeCell ref="OJS90:OJT90"/>
    <mergeCell ref="OJU90:OJV90"/>
    <mergeCell ref="OJW90:OJX90"/>
    <mergeCell ref="OJY90:OJZ90"/>
    <mergeCell ref="OJC90:OJD90"/>
    <mergeCell ref="OJE90:OJF90"/>
    <mergeCell ref="OJG90:OJH90"/>
    <mergeCell ref="OJI90:OJJ90"/>
    <mergeCell ref="OJK90:OJL90"/>
    <mergeCell ref="OJM90:OJN90"/>
    <mergeCell ref="OIQ90:OIR90"/>
    <mergeCell ref="OIS90:OIT90"/>
    <mergeCell ref="OIU90:OIV90"/>
    <mergeCell ref="OIW90:OIX90"/>
    <mergeCell ref="OIY90:OIZ90"/>
    <mergeCell ref="OJA90:OJB90"/>
    <mergeCell ref="OIE90:OIF90"/>
    <mergeCell ref="OIG90:OIH90"/>
    <mergeCell ref="OII90:OIJ90"/>
    <mergeCell ref="OIK90:OIL90"/>
    <mergeCell ref="OIM90:OIN90"/>
    <mergeCell ref="OIO90:OIP90"/>
    <mergeCell ref="OHS90:OHT90"/>
    <mergeCell ref="OHU90:OHV90"/>
    <mergeCell ref="OHW90:OHX90"/>
    <mergeCell ref="OHY90:OHZ90"/>
    <mergeCell ref="OIA90:OIB90"/>
    <mergeCell ref="OIC90:OID90"/>
    <mergeCell ref="OHG90:OHH90"/>
    <mergeCell ref="OHI90:OHJ90"/>
    <mergeCell ref="OHK90:OHL90"/>
    <mergeCell ref="OHM90:OHN90"/>
    <mergeCell ref="OHO90:OHP90"/>
    <mergeCell ref="OHQ90:OHR90"/>
    <mergeCell ref="OGU90:OGV90"/>
    <mergeCell ref="OGW90:OGX90"/>
    <mergeCell ref="OGY90:OGZ90"/>
    <mergeCell ref="OHA90:OHB90"/>
    <mergeCell ref="OHC90:OHD90"/>
    <mergeCell ref="OHE90:OHF90"/>
    <mergeCell ref="OGI90:OGJ90"/>
    <mergeCell ref="OGK90:OGL90"/>
    <mergeCell ref="OGM90:OGN90"/>
    <mergeCell ref="OGO90:OGP90"/>
    <mergeCell ref="OGQ90:OGR90"/>
    <mergeCell ref="OGS90:OGT90"/>
    <mergeCell ref="OFW90:OFX90"/>
    <mergeCell ref="OFY90:OFZ90"/>
    <mergeCell ref="OGA90:OGB90"/>
    <mergeCell ref="OGC90:OGD90"/>
    <mergeCell ref="OGE90:OGF90"/>
    <mergeCell ref="OGG90:OGH90"/>
    <mergeCell ref="OFK90:OFL90"/>
    <mergeCell ref="OFM90:OFN90"/>
    <mergeCell ref="OFO90:OFP90"/>
    <mergeCell ref="OFQ90:OFR90"/>
    <mergeCell ref="OFS90:OFT90"/>
    <mergeCell ref="OFU90:OFV90"/>
    <mergeCell ref="OEY90:OEZ90"/>
    <mergeCell ref="OFA90:OFB90"/>
    <mergeCell ref="OFC90:OFD90"/>
    <mergeCell ref="OFE90:OFF90"/>
    <mergeCell ref="OFG90:OFH90"/>
    <mergeCell ref="OFI90:OFJ90"/>
    <mergeCell ref="OEM90:OEN90"/>
    <mergeCell ref="OEO90:OEP90"/>
    <mergeCell ref="OEQ90:OER90"/>
    <mergeCell ref="OES90:OET90"/>
    <mergeCell ref="OEU90:OEV90"/>
    <mergeCell ref="OEW90:OEX90"/>
    <mergeCell ref="OEA90:OEB90"/>
    <mergeCell ref="OEC90:OED90"/>
    <mergeCell ref="OEE90:OEF90"/>
    <mergeCell ref="OEG90:OEH90"/>
    <mergeCell ref="OEI90:OEJ90"/>
    <mergeCell ref="OEK90:OEL90"/>
    <mergeCell ref="ODO90:ODP90"/>
    <mergeCell ref="ODQ90:ODR90"/>
    <mergeCell ref="ODS90:ODT90"/>
    <mergeCell ref="ODU90:ODV90"/>
    <mergeCell ref="ODW90:ODX90"/>
    <mergeCell ref="ODY90:ODZ90"/>
    <mergeCell ref="ODC90:ODD90"/>
    <mergeCell ref="ODE90:ODF90"/>
    <mergeCell ref="ODG90:ODH90"/>
    <mergeCell ref="ODI90:ODJ90"/>
    <mergeCell ref="ODK90:ODL90"/>
    <mergeCell ref="ODM90:ODN90"/>
    <mergeCell ref="OCQ90:OCR90"/>
    <mergeCell ref="OCS90:OCT90"/>
    <mergeCell ref="OCU90:OCV90"/>
    <mergeCell ref="OCW90:OCX90"/>
    <mergeCell ref="OCY90:OCZ90"/>
    <mergeCell ref="ODA90:ODB90"/>
    <mergeCell ref="OCE90:OCF90"/>
    <mergeCell ref="OCG90:OCH90"/>
    <mergeCell ref="OCI90:OCJ90"/>
    <mergeCell ref="OCK90:OCL90"/>
    <mergeCell ref="OCM90:OCN90"/>
    <mergeCell ref="OCO90:OCP90"/>
    <mergeCell ref="OBS90:OBT90"/>
    <mergeCell ref="OBU90:OBV90"/>
    <mergeCell ref="OBW90:OBX90"/>
    <mergeCell ref="OBY90:OBZ90"/>
    <mergeCell ref="OCA90:OCB90"/>
    <mergeCell ref="OCC90:OCD90"/>
    <mergeCell ref="OBG90:OBH90"/>
    <mergeCell ref="OBI90:OBJ90"/>
    <mergeCell ref="OBK90:OBL90"/>
    <mergeCell ref="OBM90:OBN90"/>
    <mergeCell ref="OBO90:OBP90"/>
    <mergeCell ref="OBQ90:OBR90"/>
    <mergeCell ref="OAU90:OAV90"/>
    <mergeCell ref="OAW90:OAX90"/>
    <mergeCell ref="OAY90:OAZ90"/>
    <mergeCell ref="OBA90:OBB90"/>
    <mergeCell ref="OBC90:OBD90"/>
    <mergeCell ref="OBE90:OBF90"/>
    <mergeCell ref="OAI90:OAJ90"/>
    <mergeCell ref="OAK90:OAL90"/>
    <mergeCell ref="OAM90:OAN90"/>
    <mergeCell ref="OAO90:OAP90"/>
    <mergeCell ref="OAQ90:OAR90"/>
    <mergeCell ref="OAS90:OAT90"/>
    <mergeCell ref="NZW90:NZX90"/>
    <mergeCell ref="NZY90:NZZ90"/>
    <mergeCell ref="OAA90:OAB90"/>
    <mergeCell ref="OAC90:OAD90"/>
    <mergeCell ref="OAE90:OAF90"/>
    <mergeCell ref="OAG90:OAH90"/>
    <mergeCell ref="NZK90:NZL90"/>
    <mergeCell ref="NZM90:NZN90"/>
    <mergeCell ref="NZO90:NZP90"/>
    <mergeCell ref="NZQ90:NZR90"/>
    <mergeCell ref="NZS90:NZT90"/>
    <mergeCell ref="NZU90:NZV90"/>
    <mergeCell ref="NYY90:NYZ90"/>
    <mergeCell ref="NZA90:NZB90"/>
    <mergeCell ref="NZC90:NZD90"/>
    <mergeCell ref="NZE90:NZF90"/>
    <mergeCell ref="NZG90:NZH90"/>
    <mergeCell ref="NZI90:NZJ90"/>
    <mergeCell ref="NYM90:NYN90"/>
    <mergeCell ref="NYO90:NYP90"/>
    <mergeCell ref="NYQ90:NYR90"/>
    <mergeCell ref="NYS90:NYT90"/>
    <mergeCell ref="NYU90:NYV90"/>
    <mergeCell ref="NYW90:NYX90"/>
    <mergeCell ref="NYA90:NYB90"/>
    <mergeCell ref="NYC90:NYD90"/>
    <mergeCell ref="NYE90:NYF90"/>
    <mergeCell ref="NYG90:NYH90"/>
    <mergeCell ref="NYI90:NYJ90"/>
    <mergeCell ref="NYK90:NYL90"/>
    <mergeCell ref="NXO90:NXP90"/>
    <mergeCell ref="NXQ90:NXR90"/>
    <mergeCell ref="NXS90:NXT90"/>
    <mergeCell ref="NXU90:NXV90"/>
    <mergeCell ref="NXW90:NXX90"/>
    <mergeCell ref="NXY90:NXZ90"/>
    <mergeCell ref="NXC90:NXD90"/>
    <mergeCell ref="NXE90:NXF90"/>
    <mergeCell ref="NXG90:NXH90"/>
    <mergeCell ref="NXI90:NXJ90"/>
    <mergeCell ref="NXK90:NXL90"/>
    <mergeCell ref="NXM90:NXN90"/>
    <mergeCell ref="NWQ90:NWR90"/>
    <mergeCell ref="NWS90:NWT90"/>
    <mergeCell ref="NWU90:NWV90"/>
    <mergeCell ref="NWW90:NWX90"/>
    <mergeCell ref="NWY90:NWZ90"/>
    <mergeCell ref="NXA90:NXB90"/>
    <mergeCell ref="NWE90:NWF90"/>
    <mergeCell ref="NWG90:NWH90"/>
    <mergeCell ref="NWI90:NWJ90"/>
    <mergeCell ref="NWK90:NWL90"/>
    <mergeCell ref="NWM90:NWN90"/>
    <mergeCell ref="NWO90:NWP90"/>
    <mergeCell ref="NVS90:NVT90"/>
    <mergeCell ref="NVU90:NVV90"/>
    <mergeCell ref="NVW90:NVX90"/>
    <mergeCell ref="NVY90:NVZ90"/>
    <mergeCell ref="NWA90:NWB90"/>
    <mergeCell ref="NWC90:NWD90"/>
    <mergeCell ref="NVG90:NVH90"/>
    <mergeCell ref="NVI90:NVJ90"/>
    <mergeCell ref="NVK90:NVL90"/>
    <mergeCell ref="NVM90:NVN90"/>
    <mergeCell ref="NVO90:NVP90"/>
    <mergeCell ref="NVQ90:NVR90"/>
    <mergeCell ref="NUU90:NUV90"/>
    <mergeCell ref="NUW90:NUX90"/>
    <mergeCell ref="NUY90:NUZ90"/>
    <mergeCell ref="NVA90:NVB90"/>
    <mergeCell ref="NVC90:NVD90"/>
    <mergeCell ref="NVE90:NVF90"/>
    <mergeCell ref="NUI90:NUJ90"/>
    <mergeCell ref="NUK90:NUL90"/>
    <mergeCell ref="NUM90:NUN90"/>
    <mergeCell ref="NUO90:NUP90"/>
    <mergeCell ref="NUQ90:NUR90"/>
    <mergeCell ref="NUS90:NUT90"/>
    <mergeCell ref="NTW90:NTX90"/>
    <mergeCell ref="NTY90:NTZ90"/>
    <mergeCell ref="NUA90:NUB90"/>
    <mergeCell ref="NUC90:NUD90"/>
    <mergeCell ref="NUE90:NUF90"/>
    <mergeCell ref="NUG90:NUH90"/>
    <mergeCell ref="NTK90:NTL90"/>
    <mergeCell ref="NTM90:NTN90"/>
    <mergeCell ref="NTO90:NTP90"/>
    <mergeCell ref="NTQ90:NTR90"/>
    <mergeCell ref="NTS90:NTT90"/>
    <mergeCell ref="NTU90:NTV90"/>
    <mergeCell ref="NSY90:NSZ90"/>
    <mergeCell ref="NTA90:NTB90"/>
    <mergeCell ref="NTC90:NTD90"/>
    <mergeCell ref="NTE90:NTF90"/>
    <mergeCell ref="NTG90:NTH90"/>
    <mergeCell ref="NTI90:NTJ90"/>
    <mergeCell ref="NSM90:NSN90"/>
    <mergeCell ref="NSO90:NSP90"/>
    <mergeCell ref="NSQ90:NSR90"/>
    <mergeCell ref="NSS90:NST90"/>
    <mergeCell ref="NSU90:NSV90"/>
    <mergeCell ref="NSW90:NSX90"/>
    <mergeCell ref="NSA90:NSB90"/>
    <mergeCell ref="NSC90:NSD90"/>
    <mergeCell ref="NSE90:NSF90"/>
    <mergeCell ref="NSG90:NSH90"/>
    <mergeCell ref="NSI90:NSJ90"/>
    <mergeCell ref="NSK90:NSL90"/>
    <mergeCell ref="NRO90:NRP90"/>
    <mergeCell ref="NRQ90:NRR90"/>
    <mergeCell ref="NRS90:NRT90"/>
    <mergeCell ref="NRU90:NRV90"/>
    <mergeCell ref="NRW90:NRX90"/>
    <mergeCell ref="NRY90:NRZ90"/>
    <mergeCell ref="NRC90:NRD90"/>
    <mergeCell ref="NRE90:NRF90"/>
    <mergeCell ref="NRG90:NRH90"/>
    <mergeCell ref="NRI90:NRJ90"/>
    <mergeCell ref="NRK90:NRL90"/>
    <mergeCell ref="NRM90:NRN90"/>
    <mergeCell ref="NQQ90:NQR90"/>
    <mergeCell ref="NQS90:NQT90"/>
    <mergeCell ref="NQU90:NQV90"/>
    <mergeCell ref="NQW90:NQX90"/>
    <mergeCell ref="NQY90:NQZ90"/>
    <mergeCell ref="NRA90:NRB90"/>
    <mergeCell ref="NQE90:NQF90"/>
    <mergeCell ref="NQG90:NQH90"/>
    <mergeCell ref="NQI90:NQJ90"/>
    <mergeCell ref="NQK90:NQL90"/>
    <mergeCell ref="NQM90:NQN90"/>
    <mergeCell ref="NQO90:NQP90"/>
    <mergeCell ref="NPS90:NPT90"/>
    <mergeCell ref="NPU90:NPV90"/>
    <mergeCell ref="NPW90:NPX90"/>
    <mergeCell ref="NPY90:NPZ90"/>
    <mergeCell ref="NQA90:NQB90"/>
    <mergeCell ref="NQC90:NQD90"/>
    <mergeCell ref="NPG90:NPH90"/>
    <mergeCell ref="NPI90:NPJ90"/>
    <mergeCell ref="NPK90:NPL90"/>
    <mergeCell ref="NPM90:NPN90"/>
    <mergeCell ref="NPO90:NPP90"/>
    <mergeCell ref="NPQ90:NPR90"/>
    <mergeCell ref="NOU90:NOV90"/>
    <mergeCell ref="NOW90:NOX90"/>
    <mergeCell ref="NOY90:NOZ90"/>
    <mergeCell ref="NPA90:NPB90"/>
    <mergeCell ref="NPC90:NPD90"/>
    <mergeCell ref="NPE90:NPF90"/>
    <mergeCell ref="NOI90:NOJ90"/>
    <mergeCell ref="NOK90:NOL90"/>
    <mergeCell ref="NOM90:NON90"/>
    <mergeCell ref="NOO90:NOP90"/>
    <mergeCell ref="NOQ90:NOR90"/>
    <mergeCell ref="NOS90:NOT90"/>
    <mergeCell ref="NNW90:NNX90"/>
    <mergeCell ref="NNY90:NNZ90"/>
    <mergeCell ref="NOA90:NOB90"/>
    <mergeCell ref="NOC90:NOD90"/>
    <mergeCell ref="NOE90:NOF90"/>
    <mergeCell ref="NOG90:NOH90"/>
    <mergeCell ref="NNK90:NNL90"/>
    <mergeCell ref="NNM90:NNN90"/>
    <mergeCell ref="NNO90:NNP90"/>
    <mergeCell ref="NNQ90:NNR90"/>
    <mergeCell ref="NNS90:NNT90"/>
    <mergeCell ref="NNU90:NNV90"/>
    <mergeCell ref="NMY90:NMZ90"/>
    <mergeCell ref="NNA90:NNB90"/>
    <mergeCell ref="NNC90:NND90"/>
    <mergeCell ref="NNE90:NNF90"/>
    <mergeCell ref="NNG90:NNH90"/>
    <mergeCell ref="NNI90:NNJ90"/>
    <mergeCell ref="NMM90:NMN90"/>
    <mergeCell ref="NMO90:NMP90"/>
    <mergeCell ref="NMQ90:NMR90"/>
    <mergeCell ref="NMS90:NMT90"/>
    <mergeCell ref="NMU90:NMV90"/>
    <mergeCell ref="NMW90:NMX90"/>
    <mergeCell ref="NMA90:NMB90"/>
    <mergeCell ref="NMC90:NMD90"/>
    <mergeCell ref="NME90:NMF90"/>
    <mergeCell ref="NMG90:NMH90"/>
    <mergeCell ref="NMI90:NMJ90"/>
    <mergeCell ref="NMK90:NML90"/>
    <mergeCell ref="NLO90:NLP90"/>
    <mergeCell ref="NLQ90:NLR90"/>
    <mergeCell ref="NLS90:NLT90"/>
    <mergeCell ref="NLU90:NLV90"/>
    <mergeCell ref="NLW90:NLX90"/>
    <mergeCell ref="NLY90:NLZ90"/>
    <mergeCell ref="NLC90:NLD90"/>
    <mergeCell ref="NLE90:NLF90"/>
    <mergeCell ref="NLG90:NLH90"/>
    <mergeCell ref="NLI90:NLJ90"/>
    <mergeCell ref="NLK90:NLL90"/>
    <mergeCell ref="NLM90:NLN90"/>
    <mergeCell ref="NKQ90:NKR90"/>
    <mergeCell ref="NKS90:NKT90"/>
    <mergeCell ref="NKU90:NKV90"/>
    <mergeCell ref="NKW90:NKX90"/>
    <mergeCell ref="NKY90:NKZ90"/>
    <mergeCell ref="NLA90:NLB90"/>
    <mergeCell ref="NKE90:NKF90"/>
    <mergeCell ref="NKG90:NKH90"/>
    <mergeCell ref="NKI90:NKJ90"/>
    <mergeCell ref="NKK90:NKL90"/>
    <mergeCell ref="NKM90:NKN90"/>
    <mergeCell ref="NKO90:NKP90"/>
    <mergeCell ref="NJS90:NJT90"/>
    <mergeCell ref="NJU90:NJV90"/>
    <mergeCell ref="NJW90:NJX90"/>
    <mergeCell ref="NJY90:NJZ90"/>
    <mergeCell ref="NKA90:NKB90"/>
    <mergeCell ref="NKC90:NKD90"/>
    <mergeCell ref="NJG90:NJH90"/>
    <mergeCell ref="NJI90:NJJ90"/>
    <mergeCell ref="NJK90:NJL90"/>
    <mergeCell ref="NJM90:NJN90"/>
    <mergeCell ref="NJO90:NJP90"/>
    <mergeCell ref="NJQ90:NJR90"/>
    <mergeCell ref="NIU90:NIV90"/>
    <mergeCell ref="NIW90:NIX90"/>
    <mergeCell ref="NIY90:NIZ90"/>
    <mergeCell ref="NJA90:NJB90"/>
    <mergeCell ref="NJC90:NJD90"/>
    <mergeCell ref="NJE90:NJF90"/>
    <mergeCell ref="NII90:NIJ90"/>
    <mergeCell ref="NIK90:NIL90"/>
    <mergeCell ref="NIM90:NIN90"/>
    <mergeCell ref="NIO90:NIP90"/>
    <mergeCell ref="NIQ90:NIR90"/>
    <mergeCell ref="NIS90:NIT90"/>
    <mergeCell ref="NHW90:NHX90"/>
    <mergeCell ref="NHY90:NHZ90"/>
    <mergeCell ref="NIA90:NIB90"/>
    <mergeCell ref="NIC90:NID90"/>
    <mergeCell ref="NIE90:NIF90"/>
    <mergeCell ref="NIG90:NIH90"/>
    <mergeCell ref="NHK90:NHL90"/>
    <mergeCell ref="NHM90:NHN90"/>
    <mergeCell ref="NHO90:NHP90"/>
    <mergeCell ref="NHQ90:NHR90"/>
    <mergeCell ref="NHS90:NHT90"/>
    <mergeCell ref="NHU90:NHV90"/>
    <mergeCell ref="NGY90:NGZ90"/>
    <mergeCell ref="NHA90:NHB90"/>
    <mergeCell ref="NHC90:NHD90"/>
    <mergeCell ref="NHE90:NHF90"/>
    <mergeCell ref="NHG90:NHH90"/>
    <mergeCell ref="NHI90:NHJ90"/>
    <mergeCell ref="NGM90:NGN90"/>
    <mergeCell ref="NGO90:NGP90"/>
    <mergeCell ref="NGQ90:NGR90"/>
    <mergeCell ref="NGS90:NGT90"/>
    <mergeCell ref="NGU90:NGV90"/>
    <mergeCell ref="NGW90:NGX90"/>
    <mergeCell ref="NGA90:NGB90"/>
    <mergeCell ref="NGC90:NGD90"/>
    <mergeCell ref="NGE90:NGF90"/>
    <mergeCell ref="NGG90:NGH90"/>
    <mergeCell ref="NGI90:NGJ90"/>
    <mergeCell ref="NGK90:NGL90"/>
    <mergeCell ref="NFO90:NFP90"/>
    <mergeCell ref="NFQ90:NFR90"/>
    <mergeCell ref="NFS90:NFT90"/>
    <mergeCell ref="NFU90:NFV90"/>
    <mergeCell ref="NFW90:NFX90"/>
    <mergeCell ref="NFY90:NFZ90"/>
    <mergeCell ref="NFC90:NFD90"/>
    <mergeCell ref="NFE90:NFF90"/>
    <mergeCell ref="NFG90:NFH90"/>
    <mergeCell ref="NFI90:NFJ90"/>
    <mergeCell ref="NFK90:NFL90"/>
    <mergeCell ref="NFM90:NFN90"/>
    <mergeCell ref="NEQ90:NER90"/>
    <mergeCell ref="NES90:NET90"/>
    <mergeCell ref="NEU90:NEV90"/>
    <mergeCell ref="NEW90:NEX90"/>
    <mergeCell ref="NEY90:NEZ90"/>
    <mergeCell ref="NFA90:NFB90"/>
    <mergeCell ref="NEE90:NEF90"/>
    <mergeCell ref="NEG90:NEH90"/>
    <mergeCell ref="NEI90:NEJ90"/>
    <mergeCell ref="NEK90:NEL90"/>
    <mergeCell ref="NEM90:NEN90"/>
    <mergeCell ref="NEO90:NEP90"/>
    <mergeCell ref="NDS90:NDT90"/>
    <mergeCell ref="NDU90:NDV90"/>
    <mergeCell ref="NDW90:NDX90"/>
    <mergeCell ref="NDY90:NDZ90"/>
    <mergeCell ref="NEA90:NEB90"/>
    <mergeCell ref="NEC90:NED90"/>
    <mergeCell ref="NDG90:NDH90"/>
    <mergeCell ref="NDI90:NDJ90"/>
    <mergeCell ref="NDK90:NDL90"/>
    <mergeCell ref="NDM90:NDN90"/>
    <mergeCell ref="NDO90:NDP90"/>
    <mergeCell ref="NDQ90:NDR90"/>
    <mergeCell ref="NCU90:NCV90"/>
    <mergeCell ref="NCW90:NCX90"/>
    <mergeCell ref="NCY90:NCZ90"/>
    <mergeCell ref="NDA90:NDB90"/>
    <mergeCell ref="NDC90:NDD90"/>
    <mergeCell ref="NDE90:NDF90"/>
    <mergeCell ref="NCI90:NCJ90"/>
    <mergeCell ref="NCK90:NCL90"/>
    <mergeCell ref="NCM90:NCN90"/>
    <mergeCell ref="NCO90:NCP90"/>
    <mergeCell ref="NCQ90:NCR90"/>
    <mergeCell ref="NCS90:NCT90"/>
    <mergeCell ref="NBW90:NBX90"/>
    <mergeCell ref="NBY90:NBZ90"/>
    <mergeCell ref="NCA90:NCB90"/>
    <mergeCell ref="NCC90:NCD90"/>
    <mergeCell ref="NCE90:NCF90"/>
    <mergeCell ref="NCG90:NCH90"/>
    <mergeCell ref="NBK90:NBL90"/>
    <mergeCell ref="NBM90:NBN90"/>
    <mergeCell ref="NBO90:NBP90"/>
    <mergeCell ref="NBQ90:NBR90"/>
    <mergeCell ref="NBS90:NBT90"/>
    <mergeCell ref="NBU90:NBV90"/>
    <mergeCell ref="NAY90:NAZ90"/>
    <mergeCell ref="NBA90:NBB90"/>
    <mergeCell ref="NBC90:NBD90"/>
    <mergeCell ref="NBE90:NBF90"/>
    <mergeCell ref="NBG90:NBH90"/>
    <mergeCell ref="NBI90:NBJ90"/>
    <mergeCell ref="NAM90:NAN90"/>
    <mergeCell ref="NAO90:NAP90"/>
    <mergeCell ref="NAQ90:NAR90"/>
    <mergeCell ref="NAS90:NAT90"/>
    <mergeCell ref="NAU90:NAV90"/>
    <mergeCell ref="NAW90:NAX90"/>
    <mergeCell ref="NAA90:NAB90"/>
    <mergeCell ref="NAC90:NAD90"/>
    <mergeCell ref="NAE90:NAF90"/>
    <mergeCell ref="NAG90:NAH90"/>
    <mergeCell ref="NAI90:NAJ90"/>
    <mergeCell ref="NAK90:NAL90"/>
    <mergeCell ref="MZO90:MZP90"/>
    <mergeCell ref="MZQ90:MZR90"/>
    <mergeCell ref="MZS90:MZT90"/>
    <mergeCell ref="MZU90:MZV90"/>
    <mergeCell ref="MZW90:MZX90"/>
    <mergeCell ref="MZY90:MZZ90"/>
    <mergeCell ref="MZC90:MZD90"/>
    <mergeCell ref="MZE90:MZF90"/>
    <mergeCell ref="MZG90:MZH90"/>
    <mergeCell ref="MZI90:MZJ90"/>
    <mergeCell ref="MZK90:MZL90"/>
    <mergeCell ref="MZM90:MZN90"/>
    <mergeCell ref="MYQ90:MYR90"/>
    <mergeCell ref="MYS90:MYT90"/>
    <mergeCell ref="MYU90:MYV90"/>
    <mergeCell ref="MYW90:MYX90"/>
    <mergeCell ref="MYY90:MYZ90"/>
    <mergeCell ref="MZA90:MZB90"/>
    <mergeCell ref="MYE90:MYF90"/>
    <mergeCell ref="MYG90:MYH90"/>
    <mergeCell ref="MYI90:MYJ90"/>
    <mergeCell ref="MYK90:MYL90"/>
    <mergeCell ref="MYM90:MYN90"/>
    <mergeCell ref="MYO90:MYP90"/>
    <mergeCell ref="MXS90:MXT90"/>
    <mergeCell ref="MXU90:MXV90"/>
    <mergeCell ref="MXW90:MXX90"/>
    <mergeCell ref="MXY90:MXZ90"/>
    <mergeCell ref="MYA90:MYB90"/>
    <mergeCell ref="MYC90:MYD90"/>
    <mergeCell ref="MXG90:MXH90"/>
    <mergeCell ref="MXI90:MXJ90"/>
    <mergeCell ref="MXK90:MXL90"/>
    <mergeCell ref="MXM90:MXN90"/>
    <mergeCell ref="MXO90:MXP90"/>
    <mergeCell ref="MXQ90:MXR90"/>
    <mergeCell ref="MWU90:MWV90"/>
    <mergeCell ref="MWW90:MWX90"/>
    <mergeCell ref="MWY90:MWZ90"/>
    <mergeCell ref="MXA90:MXB90"/>
    <mergeCell ref="MXC90:MXD90"/>
    <mergeCell ref="MXE90:MXF90"/>
    <mergeCell ref="MWI90:MWJ90"/>
    <mergeCell ref="MWK90:MWL90"/>
    <mergeCell ref="MWM90:MWN90"/>
    <mergeCell ref="MWO90:MWP90"/>
    <mergeCell ref="MWQ90:MWR90"/>
    <mergeCell ref="MWS90:MWT90"/>
    <mergeCell ref="MVW90:MVX90"/>
    <mergeCell ref="MVY90:MVZ90"/>
    <mergeCell ref="MWA90:MWB90"/>
    <mergeCell ref="MWC90:MWD90"/>
    <mergeCell ref="MWE90:MWF90"/>
    <mergeCell ref="MWG90:MWH90"/>
    <mergeCell ref="MVK90:MVL90"/>
    <mergeCell ref="MVM90:MVN90"/>
    <mergeCell ref="MVO90:MVP90"/>
    <mergeCell ref="MVQ90:MVR90"/>
    <mergeCell ref="MVS90:MVT90"/>
    <mergeCell ref="MVU90:MVV90"/>
    <mergeCell ref="MUY90:MUZ90"/>
    <mergeCell ref="MVA90:MVB90"/>
    <mergeCell ref="MVC90:MVD90"/>
    <mergeCell ref="MVE90:MVF90"/>
    <mergeCell ref="MVG90:MVH90"/>
    <mergeCell ref="MVI90:MVJ90"/>
    <mergeCell ref="MUM90:MUN90"/>
    <mergeCell ref="MUO90:MUP90"/>
    <mergeCell ref="MUQ90:MUR90"/>
    <mergeCell ref="MUS90:MUT90"/>
    <mergeCell ref="MUU90:MUV90"/>
    <mergeCell ref="MUW90:MUX90"/>
    <mergeCell ref="MUA90:MUB90"/>
    <mergeCell ref="MUC90:MUD90"/>
    <mergeCell ref="MUE90:MUF90"/>
    <mergeCell ref="MUG90:MUH90"/>
    <mergeCell ref="MUI90:MUJ90"/>
    <mergeCell ref="MUK90:MUL90"/>
    <mergeCell ref="MTO90:MTP90"/>
    <mergeCell ref="MTQ90:MTR90"/>
    <mergeCell ref="MTS90:MTT90"/>
    <mergeCell ref="MTU90:MTV90"/>
    <mergeCell ref="MTW90:MTX90"/>
    <mergeCell ref="MTY90:MTZ90"/>
    <mergeCell ref="MTC90:MTD90"/>
    <mergeCell ref="MTE90:MTF90"/>
    <mergeCell ref="MTG90:MTH90"/>
    <mergeCell ref="MTI90:MTJ90"/>
    <mergeCell ref="MTK90:MTL90"/>
    <mergeCell ref="MTM90:MTN90"/>
    <mergeCell ref="MSQ90:MSR90"/>
    <mergeCell ref="MSS90:MST90"/>
    <mergeCell ref="MSU90:MSV90"/>
    <mergeCell ref="MSW90:MSX90"/>
    <mergeCell ref="MSY90:MSZ90"/>
    <mergeCell ref="MTA90:MTB90"/>
    <mergeCell ref="MSE90:MSF90"/>
    <mergeCell ref="MSG90:MSH90"/>
    <mergeCell ref="MSI90:MSJ90"/>
    <mergeCell ref="MSK90:MSL90"/>
    <mergeCell ref="MSM90:MSN90"/>
    <mergeCell ref="MSO90:MSP90"/>
    <mergeCell ref="MRS90:MRT90"/>
    <mergeCell ref="MRU90:MRV90"/>
    <mergeCell ref="MRW90:MRX90"/>
    <mergeCell ref="MRY90:MRZ90"/>
    <mergeCell ref="MSA90:MSB90"/>
    <mergeCell ref="MSC90:MSD90"/>
    <mergeCell ref="MRG90:MRH90"/>
    <mergeCell ref="MRI90:MRJ90"/>
    <mergeCell ref="MRK90:MRL90"/>
    <mergeCell ref="MRM90:MRN90"/>
    <mergeCell ref="MRO90:MRP90"/>
    <mergeCell ref="MRQ90:MRR90"/>
    <mergeCell ref="MQU90:MQV90"/>
    <mergeCell ref="MQW90:MQX90"/>
    <mergeCell ref="MQY90:MQZ90"/>
    <mergeCell ref="MRA90:MRB90"/>
    <mergeCell ref="MRC90:MRD90"/>
    <mergeCell ref="MRE90:MRF90"/>
    <mergeCell ref="MQI90:MQJ90"/>
    <mergeCell ref="MQK90:MQL90"/>
    <mergeCell ref="MQM90:MQN90"/>
    <mergeCell ref="MQO90:MQP90"/>
    <mergeCell ref="MQQ90:MQR90"/>
    <mergeCell ref="MQS90:MQT90"/>
    <mergeCell ref="MPW90:MPX90"/>
    <mergeCell ref="MPY90:MPZ90"/>
    <mergeCell ref="MQA90:MQB90"/>
    <mergeCell ref="MQC90:MQD90"/>
    <mergeCell ref="MQE90:MQF90"/>
    <mergeCell ref="MQG90:MQH90"/>
    <mergeCell ref="MPK90:MPL90"/>
    <mergeCell ref="MPM90:MPN90"/>
    <mergeCell ref="MPO90:MPP90"/>
    <mergeCell ref="MPQ90:MPR90"/>
    <mergeCell ref="MPS90:MPT90"/>
    <mergeCell ref="MPU90:MPV90"/>
    <mergeCell ref="MOY90:MOZ90"/>
    <mergeCell ref="MPA90:MPB90"/>
    <mergeCell ref="MPC90:MPD90"/>
    <mergeCell ref="MPE90:MPF90"/>
    <mergeCell ref="MPG90:MPH90"/>
    <mergeCell ref="MPI90:MPJ90"/>
    <mergeCell ref="MOM90:MON90"/>
    <mergeCell ref="MOO90:MOP90"/>
    <mergeCell ref="MOQ90:MOR90"/>
    <mergeCell ref="MOS90:MOT90"/>
    <mergeCell ref="MOU90:MOV90"/>
    <mergeCell ref="MOW90:MOX90"/>
    <mergeCell ref="MOA90:MOB90"/>
    <mergeCell ref="MOC90:MOD90"/>
    <mergeCell ref="MOE90:MOF90"/>
    <mergeCell ref="MOG90:MOH90"/>
    <mergeCell ref="MOI90:MOJ90"/>
    <mergeCell ref="MOK90:MOL90"/>
    <mergeCell ref="MNO90:MNP90"/>
    <mergeCell ref="MNQ90:MNR90"/>
    <mergeCell ref="MNS90:MNT90"/>
    <mergeCell ref="MNU90:MNV90"/>
    <mergeCell ref="MNW90:MNX90"/>
    <mergeCell ref="MNY90:MNZ90"/>
    <mergeCell ref="MNC90:MND90"/>
    <mergeCell ref="MNE90:MNF90"/>
    <mergeCell ref="MNG90:MNH90"/>
    <mergeCell ref="MNI90:MNJ90"/>
    <mergeCell ref="MNK90:MNL90"/>
    <mergeCell ref="MNM90:MNN90"/>
    <mergeCell ref="MMQ90:MMR90"/>
    <mergeCell ref="MMS90:MMT90"/>
    <mergeCell ref="MMU90:MMV90"/>
    <mergeCell ref="MMW90:MMX90"/>
    <mergeCell ref="MMY90:MMZ90"/>
    <mergeCell ref="MNA90:MNB90"/>
    <mergeCell ref="MME90:MMF90"/>
    <mergeCell ref="MMG90:MMH90"/>
    <mergeCell ref="MMI90:MMJ90"/>
    <mergeCell ref="MMK90:MML90"/>
    <mergeCell ref="MMM90:MMN90"/>
    <mergeCell ref="MMO90:MMP90"/>
    <mergeCell ref="MLS90:MLT90"/>
    <mergeCell ref="MLU90:MLV90"/>
    <mergeCell ref="MLW90:MLX90"/>
    <mergeCell ref="MLY90:MLZ90"/>
    <mergeCell ref="MMA90:MMB90"/>
    <mergeCell ref="MMC90:MMD90"/>
    <mergeCell ref="MLG90:MLH90"/>
    <mergeCell ref="MLI90:MLJ90"/>
    <mergeCell ref="MLK90:MLL90"/>
    <mergeCell ref="MLM90:MLN90"/>
    <mergeCell ref="MLO90:MLP90"/>
    <mergeCell ref="MLQ90:MLR90"/>
    <mergeCell ref="MKU90:MKV90"/>
    <mergeCell ref="MKW90:MKX90"/>
    <mergeCell ref="MKY90:MKZ90"/>
    <mergeCell ref="MLA90:MLB90"/>
    <mergeCell ref="MLC90:MLD90"/>
    <mergeCell ref="MLE90:MLF90"/>
    <mergeCell ref="MKI90:MKJ90"/>
    <mergeCell ref="MKK90:MKL90"/>
    <mergeCell ref="MKM90:MKN90"/>
    <mergeCell ref="MKO90:MKP90"/>
    <mergeCell ref="MKQ90:MKR90"/>
    <mergeCell ref="MKS90:MKT90"/>
    <mergeCell ref="MJW90:MJX90"/>
    <mergeCell ref="MJY90:MJZ90"/>
    <mergeCell ref="MKA90:MKB90"/>
    <mergeCell ref="MKC90:MKD90"/>
    <mergeCell ref="MKE90:MKF90"/>
    <mergeCell ref="MKG90:MKH90"/>
    <mergeCell ref="MJK90:MJL90"/>
    <mergeCell ref="MJM90:MJN90"/>
    <mergeCell ref="MJO90:MJP90"/>
    <mergeCell ref="MJQ90:MJR90"/>
    <mergeCell ref="MJS90:MJT90"/>
    <mergeCell ref="MJU90:MJV90"/>
    <mergeCell ref="MIY90:MIZ90"/>
    <mergeCell ref="MJA90:MJB90"/>
    <mergeCell ref="MJC90:MJD90"/>
    <mergeCell ref="MJE90:MJF90"/>
    <mergeCell ref="MJG90:MJH90"/>
    <mergeCell ref="MJI90:MJJ90"/>
    <mergeCell ref="MIM90:MIN90"/>
    <mergeCell ref="MIO90:MIP90"/>
    <mergeCell ref="MIQ90:MIR90"/>
    <mergeCell ref="MIS90:MIT90"/>
    <mergeCell ref="MIU90:MIV90"/>
    <mergeCell ref="MIW90:MIX90"/>
    <mergeCell ref="MIA90:MIB90"/>
    <mergeCell ref="MIC90:MID90"/>
    <mergeCell ref="MIE90:MIF90"/>
    <mergeCell ref="MIG90:MIH90"/>
    <mergeCell ref="MII90:MIJ90"/>
    <mergeCell ref="MIK90:MIL90"/>
    <mergeCell ref="MHO90:MHP90"/>
    <mergeCell ref="MHQ90:MHR90"/>
    <mergeCell ref="MHS90:MHT90"/>
    <mergeCell ref="MHU90:MHV90"/>
    <mergeCell ref="MHW90:MHX90"/>
    <mergeCell ref="MHY90:MHZ90"/>
    <mergeCell ref="MHC90:MHD90"/>
    <mergeCell ref="MHE90:MHF90"/>
    <mergeCell ref="MHG90:MHH90"/>
    <mergeCell ref="MHI90:MHJ90"/>
    <mergeCell ref="MHK90:MHL90"/>
    <mergeCell ref="MHM90:MHN90"/>
    <mergeCell ref="MGQ90:MGR90"/>
    <mergeCell ref="MGS90:MGT90"/>
    <mergeCell ref="MGU90:MGV90"/>
    <mergeCell ref="MGW90:MGX90"/>
    <mergeCell ref="MGY90:MGZ90"/>
    <mergeCell ref="MHA90:MHB90"/>
    <mergeCell ref="MGE90:MGF90"/>
    <mergeCell ref="MGG90:MGH90"/>
    <mergeCell ref="MGI90:MGJ90"/>
    <mergeCell ref="MGK90:MGL90"/>
    <mergeCell ref="MGM90:MGN90"/>
    <mergeCell ref="MGO90:MGP90"/>
    <mergeCell ref="MFS90:MFT90"/>
    <mergeCell ref="MFU90:MFV90"/>
    <mergeCell ref="MFW90:MFX90"/>
    <mergeCell ref="MFY90:MFZ90"/>
    <mergeCell ref="MGA90:MGB90"/>
    <mergeCell ref="MGC90:MGD90"/>
    <mergeCell ref="MFG90:MFH90"/>
    <mergeCell ref="MFI90:MFJ90"/>
    <mergeCell ref="MFK90:MFL90"/>
    <mergeCell ref="MFM90:MFN90"/>
    <mergeCell ref="MFO90:MFP90"/>
    <mergeCell ref="MFQ90:MFR90"/>
    <mergeCell ref="MEU90:MEV90"/>
    <mergeCell ref="MEW90:MEX90"/>
    <mergeCell ref="MEY90:MEZ90"/>
    <mergeCell ref="MFA90:MFB90"/>
    <mergeCell ref="MFC90:MFD90"/>
    <mergeCell ref="MFE90:MFF90"/>
    <mergeCell ref="MEI90:MEJ90"/>
    <mergeCell ref="MEK90:MEL90"/>
    <mergeCell ref="MEM90:MEN90"/>
    <mergeCell ref="MEO90:MEP90"/>
    <mergeCell ref="MEQ90:MER90"/>
    <mergeCell ref="MES90:MET90"/>
    <mergeCell ref="MDW90:MDX90"/>
    <mergeCell ref="MDY90:MDZ90"/>
    <mergeCell ref="MEA90:MEB90"/>
    <mergeCell ref="MEC90:MED90"/>
    <mergeCell ref="MEE90:MEF90"/>
    <mergeCell ref="MEG90:MEH90"/>
    <mergeCell ref="MDK90:MDL90"/>
    <mergeCell ref="MDM90:MDN90"/>
    <mergeCell ref="MDO90:MDP90"/>
    <mergeCell ref="MDQ90:MDR90"/>
    <mergeCell ref="MDS90:MDT90"/>
    <mergeCell ref="MDU90:MDV90"/>
    <mergeCell ref="MCY90:MCZ90"/>
    <mergeCell ref="MDA90:MDB90"/>
    <mergeCell ref="MDC90:MDD90"/>
    <mergeCell ref="MDE90:MDF90"/>
    <mergeCell ref="MDG90:MDH90"/>
    <mergeCell ref="MDI90:MDJ90"/>
    <mergeCell ref="MCM90:MCN90"/>
    <mergeCell ref="MCO90:MCP90"/>
    <mergeCell ref="MCQ90:MCR90"/>
    <mergeCell ref="MCS90:MCT90"/>
    <mergeCell ref="MCU90:MCV90"/>
    <mergeCell ref="MCW90:MCX90"/>
    <mergeCell ref="MCA90:MCB90"/>
    <mergeCell ref="MCC90:MCD90"/>
    <mergeCell ref="MCE90:MCF90"/>
    <mergeCell ref="MCG90:MCH90"/>
    <mergeCell ref="MCI90:MCJ90"/>
    <mergeCell ref="MCK90:MCL90"/>
    <mergeCell ref="MBO90:MBP90"/>
    <mergeCell ref="MBQ90:MBR90"/>
    <mergeCell ref="MBS90:MBT90"/>
    <mergeCell ref="MBU90:MBV90"/>
    <mergeCell ref="MBW90:MBX90"/>
    <mergeCell ref="MBY90:MBZ90"/>
    <mergeCell ref="MBC90:MBD90"/>
    <mergeCell ref="MBE90:MBF90"/>
    <mergeCell ref="MBG90:MBH90"/>
    <mergeCell ref="MBI90:MBJ90"/>
    <mergeCell ref="MBK90:MBL90"/>
    <mergeCell ref="MBM90:MBN90"/>
    <mergeCell ref="MAQ90:MAR90"/>
    <mergeCell ref="MAS90:MAT90"/>
    <mergeCell ref="MAU90:MAV90"/>
    <mergeCell ref="MAW90:MAX90"/>
    <mergeCell ref="MAY90:MAZ90"/>
    <mergeCell ref="MBA90:MBB90"/>
    <mergeCell ref="MAE90:MAF90"/>
    <mergeCell ref="MAG90:MAH90"/>
    <mergeCell ref="MAI90:MAJ90"/>
    <mergeCell ref="MAK90:MAL90"/>
    <mergeCell ref="MAM90:MAN90"/>
    <mergeCell ref="MAO90:MAP90"/>
    <mergeCell ref="LZS90:LZT90"/>
    <mergeCell ref="LZU90:LZV90"/>
    <mergeCell ref="LZW90:LZX90"/>
    <mergeCell ref="LZY90:LZZ90"/>
    <mergeCell ref="MAA90:MAB90"/>
    <mergeCell ref="MAC90:MAD90"/>
    <mergeCell ref="LZG90:LZH90"/>
    <mergeCell ref="LZI90:LZJ90"/>
    <mergeCell ref="LZK90:LZL90"/>
    <mergeCell ref="LZM90:LZN90"/>
    <mergeCell ref="LZO90:LZP90"/>
    <mergeCell ref="LZQ90:LZR90"/>
    <mergeCell ref="LYU90:LYV90"/>
    <mergeCell ref="LYW90:LYX90"/>
    <mergeCell ref="LYY90:LYZ90"/>
    <mergeCell ref="LZA90:LZB90"/>
    <mergeCell ref="LZC90:LZD90"/>
    <mergeCell ref="LZE90:LZF90"/>
    <mergeCell ref="LYI90:LYJ90"/>
    <mergeCell ref="LYK90:LYL90"/>
    <mergeCell ref="LYM90:LYN90"/>
    <mergeCell ref="LYO90:LYP90"/>
    <mergeCell ref="LYQ90:LYR90"/>
    <mergeCell ref="LYS90:LYT90"/>
    <mergeCell ref="LXW90:LXX90"/>
    <mergeCell ref="LXY90:LXZ90"/>
    <mergeCell ref="LYA90:LYB90"/>
    <mergeCell ref="LYC90:LYD90"/>
    <mergeCell ref="LYE90:LYF90"/>
    <mergeCell ref="LYG90:LYH90"/>
    <mergeCell ref="LXK90:LXL90"/>
    <mergeCell ref="LXM90:LXN90"/>
    <mergeCell ref="LXO90:LXP90"/>
    <mergeCell ref="LXQ90:LXR90"/>
    <mergeCell ref="LXS90:LXT90"/>
    <mergeCell ref="LXU90:LXV90"/>
    <mergeCell ref="LWY90:LWZ90"/>
    <mergeCell ref="LXA90:LXB90"/>
    <mergeCell ref="LXC90:LXD90"/>
    <mergeCell ref="LXE90:LXF90"/>
    <mergeCell ref="LXG90:LXH90"/>
    <mergeCell ref="LXI90:LXJ90"/>
    <mergeCell ref="LWM90:LWN90"/>
    <mergeCell ref="LWO90:LWP90"/>
    <mergeCell ref="LWQ90:LWR90"/>
    <mergeCell ref="LWS90:LWT90"/>
    <mergeCell ref="LWU90:LWV90"/>
    <mergeCell ref="LWW90:LWX90"/>
    <mergeCell ref="LWA90:LWB90"/>
    <mergeCell ref="LWC90:LWD90"/>
    <mergeCell ref="LWE90:LWF90"/>
    <mergeCell ref="LWG90:LWH90"/>
    <mergeCell ref="LWI90:LWJ90"/>
    <mergeCell ref="LWK90:LWL90"/>
    <mergeCell ref="LVO90:LVP90"/>
    <mergeCell ref="LVQ90:LVR90"/>
    <mergeCell ref="LVS90:LVT90"/>
    <mergeCell ref="LVU90:LVV90"/>
    <mergeCell ref="LVW90:LVX90"/>
    <mergeCell ref="LVY90:LVZ90"/>
    <mergeCell ref="LVC90:LVD90"/>
    <mergeCell ref="LVE90:LVF90"/>
    <mergeCell ref="LVG90:LVH90"/>
    <mergeCell ref="LVI90:LVJ90"/>
    <mergeCell ref="LVK90:LVL90"/>
    <mergeCell ref="LVM90:LVN90"/>
    <mergeCell ref="LUQ90:LUR90"/>
    <mergeCell ref="LUS90:LUT90"/>
    <mergeCell ref="LUU90:LUV90"/>
    <mergeCell ref="LUW90:LUX90"/>
    <mergeCell ref="LUY90:LUZ90"/>
    <mergeCell ref="LVA90:LVB90"/>
    <mergeCell ref="LUE90:LUF90"/>
    <mergeCell ref="LUG90:LUH90"/>
    <mergeCell ref="LUI90:LUJ90"/>
    <mergeCell ref="LUK90:LUL90"/>
    <mergeCell ref="LUM90:LUN90"/>
    <mergeCell ref="LUO90:LUP90"/>
    <mergeCell ref="LTS90:LTT90"/>
    <mergeCell ref="LTU90:LTV90"/>
    <mergeCell ref="LTW90:LTX90"/>
    <mergeCell ref="LTY90:LTZ90"/>
    <mergeCell ref="LUA90:LUB90"/>
    <mergeCell ref="LUC90:LUD90"/>
    <mergeCell ref="LTG90:LTH90"/>
    <mergeCell ref="LTI90:LTJ90"/>
    <mergeCell ref="LTK90:LTL90"/>
    <mergeCell ref="LTM90:LTN90"/>
    <mergeCell ref="LTO90:LTP90"/>
    <mergeCell ref="LTQ90:LTR90"/>
    <mergeCell ref="LSU90:LSV90"/>
    <mergeCell ref="LSW90:LSX90"/>
    <mergeCell ref="LSY90:LSZ90"/>
    <mergeCell ref="LTA90:LTB90"/>
    <mergeCell ref="LTC90:LTD90"/>
    <mergeCell ref="LTE90:LTF90"/>
    <mergeCell ref="LSI90:LSJ90"/>
    <mergeCell ref="LSK90:LSL90"/>
    <mergeCell ref="LSM90:LSN90"/>
    <mergeCell ref="LSO90:LSP90"/>
    <mergeCell ref="LSQ90:LSR90"/>
    <mergeCell ref="LSS90:LST90"/>
    <mergeCell ref="LRW90:LRX90"/>
    <mergeCell ref="LRY90:LRZ90"/>
    <mergeCell ref="LSA90:LSB90"/>
    <mergeCell ref="LSC90:LSD90"/>
    <mergeCell ref="LSE90:LSF90"/>
    <mergeCell ref="LSG90:LSH90"/>
    <mergeCell ref="LRK90:LRL90"/>
    <mergeCell ref="LRM90:LRN90"/>
    <mergeCell ref="LRO90:LRP90"/>
    <mergeCell ref="LRQ90:LRR90"/>
    <mergeCell ref="LRS90:LRT90"/>
    <mergeCell ref="LRU90:LRV90"/>
    <mergeCell ref="LQY90:LQZ90"/>
    <mergeCell ref="LRA90:LRB90"/>
    <mergeCell ref="LRC90:LRD90"/>
    <mergeCell ref="LRE90:LRF90"/>
    <mergeCell ref="LRG90:LRH90"/>
    <mergeCell ref="LRI90:LRJ90"/>
    <mergeCell ref="LQM90:LQN90"/>
    <mergeCell ref="LQO90:LQP90"/>
    <mergeCell ref="LQQ90:LQR90"/>
    <mergeCell ref="LQS90:LQT90"/>
    <mergeCell ref="LQU90:LQV90"/>
    <mergeCell ref="LQW90:LQX90"/>
    <mergeCell ref="LQA90:LQB90"/>
    <mergeCell ref="LQC90:LQD90"/>
    <mergeCell ref="LQE90:LQF90"/>
    <mergeCell ref="LQG90:LQH90"/>
    <mergeCell ref="LQI90:LQJ90"/>
    <mergeCell ref="LQK90:LQL90"/>
    <mergeCell ref="LPO90:LPP90"/>
    <mergeCell ref="LPQ90:LPR90"/>
    <mergeCell ref="LPS90:LPT90"/>
    <mergeCell ref="LPU90:LPV90"/>
    <mergeCell ref="LPW90:LPX90"/>
    <mergeCell ref="LPY90:LPZ90"/>
    <mergeCell ref="LPC90:LPD90"/>
    <mergeCell ref="LPE90:LPF90"/>
    <mergeCell ref="LPG90:LPH90"/>
    <mergeCell ref="LPI90:LPJ90"/>
    <mergeCell ref="LPK90:LPL90"/>
    <mergeCell ref="LPM90:LPN90"/>
    <mergeCell ref="LOQ90:LOR90"/>
    <mergeCell ref="LOS90:LOT90"/>
    <mergeCell ref="LOU90:LOV90"/>
    <mergeCell ref="LOW90:LOX90"/>
    <mergeCell ref="LOY90:LOZ90"/>
    <mergeCell ref="LPA90:LPB90"/>
    <mergeCell ref="LOE90:LOF90"/>
    <mergeCell ref="LOG90:LOH90"/>
    <mergeCell ref="LOI90:LOJ90"/>
    <mergeCell ref="LOK90:LOL90"/>
    <mergeCell ref="LOM90:LON90"/>
    <mergeCell ref="LOO90:LOP90"/>
    <mergeCell ref="LNS90:LNT90"/>
    <mergeCell ref="LNU90:LNV90"/>
    <mergeCell ref="LNW90:LNX90"/>
    <mergeCell ref="LNY90:LNZ90"/>
    <mergeCell ref="LOA90:LOB90"/>
    <mergeCell ref="LOC90:LOD90"/>
    <mergeCell ref="LNG90:LNH90"/>
    <mergeCell ref="LNI90:LNJ90"/>
    <mergeCell ref="LNK90:LNL90"/>
    <mergeCell ref="LNM90:LNN90"/>
    <mergeCell ref="LNO90:LNP90"/>
    <mergeCell ref="LNQ90:LNR90"/>
    <mergeCell ref="LMU90:LMV90"/>
    <mergeCell ref="LMW90:LMX90"/>
    <mergeCell ref="LMY90:LMZ90"/>
    <mergeCell ref="LNA90:LNB90"/>
    <mergeCell ref="LNC90:LND90"/>
    <mergeCell ref="LNE90:LNF90"/>
    <mergeCell ref="LMI90:LMJ90"/>
    <mergeCell ref="LMK90:LML90"/>
    <mergeCell ref="LMM90:LMN90"/>
    <mergeCell ref="LMO90:LMP90"/>
    <mergeCell ref="LMQ90:LMR90"/>
    <mergeCell ref="LMS90:LMT90"/>
    <mergeCell ref="LLW90:LLX90"/>
    <mergeCell ref="LLY90:LLZ90"/>
    <mergeCell ref="LMA90:LMB90"/>
    <mergeCell ref="LMC90:LMD90"/>
    <mergeCell ref="LME90:LMF90"/>
    <mergeCell ref="LMG90:LMH90"/>
    <mergeCell ref="LLK90:LLL90"/>
    <mergeCell ref="LLM90:LLN90"/>
    <mergeCell ref="LLO90:LLP90"/>
    <mergeCell ref="LLQ90:LLR90"/>
    <mergeCell ref="LLS90:LLT90"/>
    <mergeCell ref="LLU90:LLV90"/>
    <mergeCell ref="LKY90:LKZ90"/>
    <mergeCell ref="LLA90:LLB90"/>
    <mergeCell ref="LLC90:LLD90"/>
    <mergeCell ref="LLE90:LLF90"/>
    <mergeCell ref="LLG90:LLH90"/>
    <mergeCell ref="LLI90:LLJ90"/>
    <mergeCell ref="LKM90:LKN90"/>
    <mergeCell ref="LKO90:LKP90"/>
    <mergeCell ref="LKQ90:LKR90"/>
    <mergeCell ref="LKS90:LKT90"/>
    <mergeCell ref="LKU90:LKV90"/>
    <mergeCell ref="LKW90:LKX90"/>
    <mergeCell ref="LKA90:LKB90"/>
    <mergeCell ref="LKC90:LKD90"/>
    <mergeCell ref="LKE90:LKF90"/>
    <mergeCell ref="LKG90:LKH90"/>
    <mergeCell ref="LKI90:LKJ90"/>
    <mergeCell ref="LKK90:LKL90"/>
    <mergeCell ref="LJO90:LJP90"/>
    <mergeCell ref="LJQ90:LJR90"/>
    <mergeCell ref="LJS90:LJT90"/>
    <mergeCell ref="LJU90:LJV90"/>
    <mergeCell ref="LJW90:LJX90"/>
    <mergeCell ref="LJY90:LJZ90"/>
    <mergeCell ref="LJC90:LJD90"/>
    <mergeCell ref="LJE90:LJF90"/>
    <mergeCell ref="LJG90:LJH90"/>
    <mergeCell ref="LJI90:LJJ90"/>
    <mergeCell ref="LJK90:LJL90"/>
    <mergeCell ref="LJM90:LJN90"/>
    <mergeCell ref="LIQ90:LIR90"/>
    <mergeCell ref="LIS90:LIT90"/>
    <mergeCell ref="LIU90:LIV90"/>
    <mergeCell ref="LIW90:LIX90"/>
    <mergeCell ref="LIY90:LIZ90"/>
    <mergeCell ref="LJA90:LJB90"/>
    <mergeCell ref="LIE90:LIF90"/>
    <mergeCell ref="LIG90:LIH90"/>
    <mergeCell ref="LII90:LIJ90"/>
    <mergeCell ref="LIK90:LIL90"/>
    <mergeCell ref="LIM90:LIN90"/>
    <mergeCell ref="LIO90:LIP90"/>
    <mergeCell ref="LHS90:LHT90"/>
    <mergeCell ref="LHU90:LHV90"/>
    <mergeCell ref="LHW90:LHX90"/>
    <mergeCell ref="LHY90:LHZ90"/>
    <mergeCell ref="LIA90:LIB90"/>
    <mergeCell ref="LIC90:LID90"/>
    <mergeCell ref="LHG90:LHH90"/>
    <mergeCell ref="LHI90:LHJ90"/>
    <mergeCell ref="LHK90:LHL90"/>
    <mergeCell ref="LHM90:LHN90"/>
    <mergeCell ref="LHO90:LHP90"/>
    <mergeCell ref="LHQ90:LHR90"/>
    <mergeCell ref="LGU90:LGV90"/>
    <mergeCell ref="LGW90:LGX90"/>
    <mergeCell ref="LGY90:LGZ90"/>
    <mergeCell ref="LHA90:LHB90"/>
    <mergeCell ref="LHC90:LHD90"/>
    <mergeCell ref="LHE90:LHF90"/>
    <mergeCell ref="LGI90:LGJ90"/>
    <mergeCell ref="LGK90:LGL90"/>
    <mergeCell ref="LGM90:LGN90"/>
    <mergeCell ref="LGO90:LGP90"/>
    <mergeCell ref="LGQ90:LGR90"/>
    <mergeCell ref="LGS90:LGT90"/>
    <mergeCell ref="LFW90:LFX90"/>
    <mergeCell ref="LFY90:LFZ90"/>
    <mergeCell ref="LGA90:LGB90"/>
    <mergeCell ref="LGC90:LGD90"/>
    <mergeCell ref="LGE90:LGF90"/>
    <mergeCell ref="LGG90:LGH90"/>
    <mergeCell ref="LFK90:LFL90"/>
    <mergeCell ref="LFM90:LFN90"/>
    <mergeCell ref="LFO90:LFP90"/>
    <mergeCell ref="LFQ90:LFR90"/>
    <mergeCell ref="LFS90:LFT90"/>
    <mergeCell ref="LFU90:LFV90"/>
    <mergeCell ref="LEY90:LEZ90"/>
    <mergeCell ref="LFA90:LFB90"/>
    <mergeCell ref="LFC90:LFD90"/>
    <mergeCell ref="LFE90:LFF90"/>
    <mergeCell ref="LFG90:LFH90"/>
    <mergeCell ref="LFI90:LFJ90"/>
    <mergeCell ref="LEM90:LEN90"/>
    <mergeCell ref="LEO90:LEP90"/>
    <mergeCell ref="LEQ90:LER90"/>
    <mergeCell ref="LES90:LET90"/>
    <mergeCell ref="LEU90:LEV90"/>
    <mergeCell ref="LEW90:LEX90"/>
    <mergeCell ref="LEA90:LEB90"/>
    <mergeCell ref="LEC90:LED90"/>
    <mergeCell ref="LEE90:LEF90"/>
    <mergeCell ref="LEG90:LEH90"/>
    <mergeCell ref="LEI90:LEJ90"/>
    <mergeCell ref="LEK90:LEL90"/>
    <mergeCell ref="LDO90:LDP90"/>
    <mergeCell ref="LDQ90:LDR90"/>
    <mergeCell ref="LDS90:LDT90"/>
    <mergeCell ref="LDU90:LDV90"/>
    <mergeCell ref="LDW90:LDX90"/>
    <mergeCell ref="LDY90:LDZ90"/>
    <mergeCell ref="LDC90:LDD90"/>
    <mergeCell ref="LDE90:LDF90"/>
    <mergeCell ref="LDG90:LDH90"/>
    <mergeCell ref="LDI90:LDJ90"/>
    <mergeCell ref="LDK90:LDL90"/>
    <mergeCell ref="LDM90:LDN90"/>
    <mergeCell ref="LCQ90:LCR90"/>
    <mergeCell ref="LCS90:LCT90"/>
    <mergeCell ref="LCU90:LCV90"/>
    <mergeCell ref="LCW90:LCX90"/>
    <mergeCell ref="LCY90:LCZ90"/>
    <mergeCell ref="LDA90:LDB90"/>
    <mergeCell ref="LCE90:LCF90"/>
    <mergeCell ref="LCG90:LCH90"/>
    <mergeCell ref="LCI90:LCJ90"/>
    <mergeCell ref="LCK90:LCL90"/>
    <mergeCell ref="LCM90:LCN90"/>
    <mergeCell ref="LCO90:LCP90"/>
    <mergeCell ref="LBS90:LBT90"/>
    <mergeCell ref="LBU90:LBV90"/>
    <mergeCell ref="LBW90:LBX90"/>
    <mergeCell ref="LBY90:LBZ90"/>
    <mergeCell ref="LCA90:LCB90"/>
    <mergeCell ref="LCC90:LCD90"/>
    <mergeCell ref="LBG90:LBH90"/>
    <mergeCell ref="LBI90:LBJ90"/>
    <mergeCell ref="LBK90:LBL90"/>
    <mergeCell ref="LBM90:LBN90"/>
    <mergeCell ref="LBO90:LBP90"/>
    <mergeCell ref="LBQ90:LBR90"/>
    <mergeCell ref="LAU90:LAV90"/>
    <mergeCell ref="LAW90:LAX90"/>
    <mergeCell ref="LAY90:LAZ90"/>
    <mergeCell ref="LBA90:LBB90"/>
    <mergeCell ref="LBC90:LBD90"/>
    <mergeCell ref="LBE90:LBF90"/>
    <mergeCell ref="LAI90:LAJ90"/>
    <mergeCell ref="LAK90:LAL90"/>
    <mergeCell ref="LAM90:LAN90"/>
    <mergeCell ref="LAO90:LAP90"/>
    <mergeCell ref="LAQ90:LAR90"/>
    <mergeCell ref="LAS90:LAT90"/>
    <mergeCell ref="KZW90:KZX90"/>
    <mergeCell ref="KZY90:KZZ90"/>
    <mergeCell ref="LAA90:LAB90"/>
    <mergeCell ref="LAC90:LAD90"/>
    <mergeCell ref="LAE90:LAF90"/>
    <mergeCell ref="LAG90:LAH90"/>
    <mergeCell ref="KZK90:KZL90"/>
    <mergeCell ref="KZM90:KZN90"/>
    <mergeCell ref="KZO90:KZP90"/>
    <mergeCell ref="KZQ90:KZR90"/>
    <mergeCell ref="KZS90:KZT90"/>
    <mergeCell ref="KZU90:KZV90"/>
    <mergeCell ref="KYY90:KYZ90"/>
    <mergeCell ref="KZA90:KZB90"/>
    <mergeCell ref="KZC90:KZD90"/>
    <mergeCell ref="KZE90:KZF90"/>
    <mergeCell ref="KZG90:KZH90"/>
    <mergeCell ref="KZI90:KZJ90"/>
    <mergeCell ref="KYM90:KYN90"/>
    <mergeCell ref="KYO90:KYP90"/>
    <mergeCell ref="KYQ90:KYR90"/>
    <mergeCell ref="KYS90:KYT90"/>
    <mergeCell ref="KYU90:KYV90"/>
    <mergeCell ref="KYW90:KYX90"/>
    <mergeCell ref="KYA90:KYB90"/>
    <mergeCell ref="KYC90:KYD90"/>
    <mergeCell ref="KYE90:KYF90"/>
    <mergeCell ref="KYG90:KYH90"/>
    <mergeCell ref="KYI90:KYJ90"/>
    <mergeCell ref="KYK90:KYL90"/>
    <mergeCell ref="KXO90:KXP90"/>
    <mergeCell ref="KXQ90:KXR90"/>
    <mergeCell ref="KXS90:KXT90"/>
    <mergeCell ref="KXU90:KXV90"/>
    <mergeCell ref="KXW90:KXX90"/>
    <mergeCell ref="KXY90:KXZ90"/>
    <mergeCell ref="KXC90:KXD90"/>
    <mergeCell ref="KXE90:KXF90"/>
    <mergeCell ref="KXG90:KXH90"/>
    <mergeCell ref="KXI90:KXJ90"/>
    <mergeCell ref="KXK90:KXL90"/>
    <mergeCell ref="KXM90:KXN90"/>
    <mergeCell ref="KWQ90:KWR90"/>
    <mergeCell ref="KWS90:KWT90"/>
    <mergeCell ref="KWU90:KWV90"/>
    <mergeCell ref="KWW90:KWX90"/>
    <mergeCell ref="KWY90:KWZ90"/>
    <mergeCell ref="KXA90:KXB90"/>
    <mergeCell ref="KWE90:KWF90"/>
    <mergeCell ref="KWG90:KWH90"/>
    <mergeCell ref="KWI90:KWJ90"/>
    <mergeCell ref="KWK90:KWL90"/>
    <mergeCell ref="KWM90:KWN90"/>
    <mergeCell ref="KWO90:KWP90"/>
    <mergeCell ref="KVS90:KVT90"/>
    <mergeCell ref="KVU90:KVV90"/>
    <mergeCell ref="KVW90:KVX90"/>
    <mergeCell ref="KVY90:KVZ90"/>
    <mergeCell ref="KWA90:KWB90"/>
    <mergeCell ref="KWC90:KWD90"/>
    <mergeCell ref="KVG90:KVH90"/>
    <mergeCell ref="KVI90:KVJ90"/>
    <mergeCell ref="KVK90:KVL90"/>
    <mergeCell ref="KVM90:KVN90"/>
    <mergeCell ref="KVO90:KVP90"/>
    <mergeCell ref="KVQ90:KVR90"/>
    <mergeCell ref="KUU90:KUV90"/>
    <mergeCell ref="KUW90:KUX90"/>
    <mergeCell ref="KUY90:KUZ90"/>
    <mergeCell ref="KVA90:KVB90"/>
    <mergeCell ref="KVC90:KVD90"/>
    <mergeCell ref="KVE90:KVF90"/>
    <mergeCell ref="KUI90:KUJ90"/>
    <mergeCell ref="KUK90:KUL90"/>
    <mergeCell ref="KUM90:KUN90"/>
    <mergeCell ref="KUO90:KUP90"/>
    <mergeCell ref="KUQ90:KUR90"/>
    <mergeCell ref="KUS90:KUT90"/>
    <mergeCell ref="KTW90:KTX90"/>
    <mergeCell ref="KTY90:KTZ90"/>
    <mergeCell ref="KUA90:KUB90"/>
    <mergeCell ref="KUC90:KUD90"/>
    <mergeCell ref="KUE90:KUF90"/>
    <mergeCell ref="KUG90:KUH90"/>
    <mergeCell ref="KTK90:KTL90"/>
    <mergeCell ref="KTM90:KTN90"/>
    <mergeCell ref="KTO90:KTP90"/>
    <mergeCell ref="KTQ90:KTR90"/>
    <mergeCell ref="KTS90:KTT90"/>
    <mergeCell ref="KTU90:KTV90"/>
    <mergeCell ref="KSY90:KSZ90"/>
    <mergeCell ref="KTA90:KTB90"/>
    <mergeCell ref="KTC90:KTD90"/>
    <mergeCell ref="KTE90:KTF90"/>
    <mergeCell ref="KTG90:KTH90"/>
    <mergeCell ref="KTI90:KTJ90"/>
    <mergeCell ref="KSM90:KSN90"/>
    <mergeCell ref="KSO90:KSP90"/>
    <mergeCell ref="KSQ90:KSR90"/>
    <mergeCell ref="KSS90:KST90"/>
    <mergeCell ref="KSU90:KSV90"/>
    <mergeCell ref="KSW90:KSX90"/>
    <mergeCell ref="KSA90:KSB90"/>
    <mergeCell ref="KSC90:KSD90"/>
    <mergeCell ref="KSE90:KSF90"/>
    <mergeCell ref="KSG90:KSH90"/>
    <mergeCell ref="KSI90:KSJ90"/>
    <mergeCell ref="KSK90:KSL90"/>
    <mergeCell ref="KRO90:KRP90"/>
    <mergeCell ref="KRQ90:KRR90"/>
    <mergeCell ref="KRS90:KRT90"/>
    <mergeCell ref="KRU90:KRV90"/>
    <mergeCell ref="KRW90:KRX90"/>
    <mergeCell ref="KRY90:KRZ90"/>
    <mergeCell ref="KRC90:KRD90"/>
    <mergeCell ref="KRE90:KRF90"/>
    <mergeCell ref="KRG90:KRH90"/>
    <mergeCell ref="KRI90:KRJ90"/>
    <mergeCell ref="KRK90:KRL90"/>
    <mergeCell ref="KRM90:KRN90"/>
    <mergeCell ref="KQQ90:KQR90"/>
    <mergeCell ref="KQS90:KQT90"/>
    <mergeCell ref="KQU90:KQV90"/>
    <mergeCell ref="KQW90:KQX90"/>
    <mergeCell ref="KQY90:KQZ90"/>
    <mergeCell ref="KRA90:KRB90"/>
    <mergeCell ref="KQE90:KQF90"/>
    <mergeCell ref="KQG90:KQH90"/>
    <mergeCell ref="KQI90:KQJ90"/>
    <mergeCell ref="KQK90:KQL90"/>
    <mergeCell ref="KQM90:KQN90"/>
    <mergeCell ref="KQO90:KQP90"/>
    <mergeCell ref="KPS90:KPT90"/>
    <mergeCell ref="KPU90:KPV90"/>
    <mergeCell ref="KPW90:KPX90"/>
    <mergeCell ref="KPY90:KPZ90"/>
    <mergeCell ref="KQA90:KQB90"/>
    <mergeCell ref="KQC90:KQD90"/>
    <mergeCell ref="KPG90:KPH90"/>
    <mergeCell ref="KPI90:KPJ90"/>
    <mergeCell ref="KPK90:KPL90"/>
    <mergeCell ref="KPM90:KPN90"/>
    <mergeCell ref="KPO90:KPP90"/>
    <mergeCell ref="KPQ90:KPR90"/>
    <mergeCell ref="KOU90:KOV90"/>
    <mergeCell ref="KOW90:KOX90"/>
    <mergeCell ref="KOY90:KOZ90"/>
    <mergeCell ref="KPA90:KPB90"/>
    <mergeCell ref="KPC90:KPD90"/>
    <mergeCell ref="KPE90:KPF90"/>
    <mergeCell ref="KOI90:KOJ90"/>
    <mergeCell ref="KOK90:KOL90"/>
    <mergeCell ref="KOM90:KON90"/>
    <mergeCell ref="KOO90:KOP90"/>
    <mergeCell ref="KOQ90:KOR90"/>
    <mergeCell ref="KOS90:KOT90"/>
    <mergeCell ref="KNW90:KNX90"/>
    <mergeCell ref="KNY90:KNZ90"/>
    <mergeCell ref="KOA90:KOB90"/>
    <mergeCell ref="KOC90:KOD90"/>
    <mergeCell ref="KOE90:KOF90"/>
    <mergeCell ref="KOG90:KOH90"/>
    <mergeCell ref="KNK90:KNL90"/>
    <mergeCell ref="KNM90:KNN90"/>
    <mergeCell ref="KNO90:KNP90"/>
    <mergeCell ref="KNQ90:KNR90"/>
    <mergeCell ref="KNS90:KNT90"/>
    <mergeCell ref="KNU90:KNV90"/>
    <mergeCell ref="KMY90:KMZ90"/>
    <mergeCell ref="KNA90:KNB90"/>
    <mergeCell ref="KNC90:KND90"/>
    <mergeCell ref="KNE90:KNF90"/>
    <mergeCell ref="KNG90:KNH90"/>
    <mergeCell ref="KNI90:KNJ90"/>
    <mergeCell ref="KMM90:KMN90"/>
    <mergeCell ref="KMO90:KMP90"/>
    <mergeCell ref="KMQ90:KMR90"/>
    <mergeCell ref="KMS90:KMT90"/>
    <mergeCell ref="KMU90:KMV90"/>
    <mergeCell ref="KMW90:KMX90"/>
    <mergeCell ref="KMA90:KMB90"/>
    <mergeCell ref="KMC90:KMD90"/>
    <mergeCell ref="KME90:KMF90"/>
    <mergeCell ref="KMG90:KMH90"/>
    <mergeCell ref="KMI90:KMJ90"/>
    <mergeCell ref="KMK90:KML90"/>
    <mergeCell ref="KLO90:KLP90"/>
    <mergeCell ref="KLQ90:KLR90"/>
    <mergeCell ref="KLS90:KLT90"/>
    <mergeCell ref="KLU90:KLV90"/>
    <mergeCell ref="KLW90:KLX90"/>
    <mergeCell ref="KLY90:KLZ90"/>
    <mergeCell ref="KLC90:KLD90"/>
    <mergeCell ref="KLE90:KLF90"/>
    <mergeCell ref="KLG90:KLH90"/>
    <mergeCell ref="KLI90:KLJ90"/>
    <mergeCell ref="KLK90:KLL90"/>
    <mergeCell ref="KLM90:KLN90"/>
    <mergeCell ref="KKQ90:KKR90"/>
    <mergeCell ref="KKS90:KKT90"/>
    <mergeCell ref="KKU90:KKV90"/>
    <mergeCell ref="KKW90:KKX90"/>
    <mergeCell ref="KKY90:KKZ90"/>
    <mergeCell ref="KLA90:KLB90"/>
    <mergeCell ref="KKE90:KKF90"/>
    <mergeCell ref="KKG90:KKH90"/>
    <mergeCell ref="KKI90:KKJ90"/>
    <mergeCell ref="KKK90:KKL90"/>
    <mergeCell ref="KKM90:KKN90"/>
    <mergeCell ref="KKO90:KKP90"/>
    <mergeCell ref="KJS90:KJT90"/>
    <mergeCell ref="KJU90:KJV90"/>
    <mergeCell ref="KJW90:KJX90"/>
    <mergeCell ref="KJY90:KJZ90"/>
    <mergeCell ref="KKA90:KKB90"/>
    <mergeCell ref="KKC90:KKD90"/>
    <mergeCell ref="KJG90:KJH90"/>
    <mergeCell ref="KJI90:KJJ90"/>
    <mergeCell ref="KJK90:KJL90"/>
    <mergeCell ref="KJM90:KJN90"/>
    <mergeCell ref="KJO90:KJP90"/>
    <mergeCell ref="KJQ90:KJR90"/>
    <mergeCell ref="KIU90:KIV90"/>
    <mergeCell ref="KIW90:KIX90"/>
    <mergeCell ref="KIY90:KIZ90"/>
    <mergeCell ref="KJA90:KJB90"/>
    <mergeCell ref="KJC90:KJD90"/>
    <mergeCell ref="KJE90:KJF90"/>
    <mergeCell ref="KII90:KIJ90"/>
    <mergeCell ref="KIK90:KIL90"/>
    <mergeCell ref="KIM90:KIN90"/>
    <mergeCell ref="KIO90:KIP90"/>
    <mergeCell ref="KIQ90:KIR90"/>
    <mergeCell ref="KIS90:KIT90"/>
    <mergeCell ref="KHW90:KHX90"/>
    <mergeCell ref="KHY90:KHZ90"/>
    <mergeCell ref="KIA90:KIB90"/>
    <mergeCell ref="KIC90:KID90"/>
    <mergeCell ref="KIE90:KIF90"/>
    <mergeCell ref="KIG90:KIH90"/>
    <mergeCell ref="KHK90:KHL90"/>
    <mergeCell ref="KHM90:KHN90"/>
    <mergeCell ref="KHO90:KHP90"/>
    <mergeCell ref="KHQ90:KHR90"/>
    <mergeCell ref="KHS90:KHT90"/>
    <mergeCell ref="KHU90:KHV90"/>
    <mergeCell ref="KGY90:KGZ90"/>
    <mergeCell ref="KHA90:KHB90"/>
    <mergeCell ref="KHC90:KHD90"/>
    <mergeCell ref="KHE90:KHF90"/>
    <mergeCell ref="KHG90:KHH90"/>
    <mergeCell ref="KHI90:KHJ90"/>
    <mergeCell ref="KGM90:KGN90"/>
    <mergeCell ref="KGO90:KGP90"/>
    <mergeCell ref="KGQ90:KGR90"/>
    <mergeCell ref="KGS90:KGT90"/>
    <mergeCell ref="KGU90:KGV90"/>
    <mergeCell ref="KGW90:KGX90"/>
    <mergeCell ref="KGA90:KGB90"/>
    <mergeCell ref="KGC90:KGD90"/>
    <mergeCell ref="KGE90:KGF90"/>
    <mergeCell ref="KGG90:KGH90"/>
    <mergeCell ref="KGI90:KGJ90"/>
    <mergeCell ref="KGK90:KGL90"/>
    <mergeCell ref="KFO90:KFP90"/>
    <mergeCell ref="KFQ90:KFR90"/>
    <mergeCell ref="KFS90:KFT90"/>
    <mergeCell ref="KFU90:KFV90"/>
    <mergeCell ref="KFW90:KFX90"/>
    <mergeCell ref="KFY90:KFZ90"/>
    <mergeCell ref="KFC90:KFD90"/>
    <mergeCell ref="KFE90:KFF90"/>
    <mergeCell ref="KFG90:KFH90"/>
    <mergeCell ref="KFI90:KFJ90"/>
    <mergeCell ref="KFK90:KFL90"/>
    <mergeCell ref="KFM90:KFN90"/>
    <mergeCell ref="KEQ90:KER90"/>
    <mergeCell ref="KES90:KET90"/>
    <mergeCell ref="KEU90:KEV90"/>
    <mergeCell ref="KEW90:KEX90"/>
    <mergeCell ref="KEY90:KEZ90"/>
    <mergeCell ref="KFA90:KFB90"/>
    <mergeCell ref="KEE90:KEF90"/>
    <mergeCell ref="KEG90:KEH90"/>
    <mergeCell ref="KEI90:KEJ90"/>
    <mergeCell ref="KEK90:KEL90"/>
    <mergeCell ref="KEM90:KEN90"/>
    <mergeCell ref="KEO90:KEP90"/>
    <mergeCell ref="KDS90:KDT90"/>
    <mergeCell ref="KDU90:KDV90"/>
    <mergeCell ref="KDW90:KDX90"/>
    <mergeCell ref="KDY90:KDZ90"/>
    <mergeCell ref="KEA90:KEB90"/>
    <mergeCell ref="KEC90:KED90"/>
    <mergeCell ref="KDG90:KDH90"/>
    <mergeCell ref="KDI90:KDJ90"/>
    <mergeCell ref="KDK90:KDL90"/>
    <mergeCell ref="KDM90:KDN90"/>
    <mergeCell ref="KDO90:KDP90"/>
    <mergeCell ref="KDQ90:KDR90"/>
    <mergeCell ref="KCU90:KCV90"/>
    <mergeCell ref="KCW90:KCX90"/>
    <mergeCell ref="KCY90:KCZ90"/>
    <mergeCell ref="KDA90:KDB90"/>
    <mergeCell ref="KDC90:KDD90"/>
    <mergeCell ref="KDE90:KDF90"/>
    <mergeCell ref="KCI90:KCJ90"/>
    <mergeCell ref="KCK90:KCL90"/>
    <mergeCell ref="KCM90:KCN90"/>
    <mergeCell ref="KCO90:KCP90"/>
    <mergeCell ref="KCQ90:KCR90"/>
    <mergeCell ref="KCS90:KCT90"/>
    <mergeCell ref="KBW90:KBX90"/>
    <mergeCell ref="KBY90:KBZ90"/>
    <mergeCell ref="KCA90:KCB90"/>
    <mergeCell ref="KCC90:KCD90"/>
    <mergeCell ref="KCE90:KCF90"/>
    <mergeCell ref="KCG90:KCH90"/>
    <mergeCell ref="KBK90:KBL90"/>
    <mergeCell ref="KBM90:KBN90"/>
    <mergeCell ref="KBO90:KBP90"/>
    <mergeCell ref="KBQ90:KBR90"/>
    <mergeCell ref="KBS90:KBT90"/>
    <mergeCell ref="KBU90:KBV90"/>
    <mergeCell ref="KAY90:KAZ90"/>
    <mergeCell ref="KBA90:KBB90"/>
    <mergeCell ref="KBC90:KBD90"/>
    <mergeCell ref="KBE90:KBF90"/>
    <mergeCell ref="KBG90:KBH90"/>
    <mergeCell ref="KBI90:KBJ90"/>
    <mergeCell ref="KAM90:KAN90"/>
    <mergeCell ref="KAO90:KAP90"/>
    <mergeCell ref="KAQ90:KAR90"/>
    <mergeCell ref="KAS90:KAT90"/>
    <mergeCell ref="KAU90:KAV90"/>
    <mergeCell ref="KAW90:KAX90"/>
    <mergeCell ref="KAA90:KAB90"/>
    <mergeCell ref="KAC90:KAD90"/>
    <mergeCell ref="KAE90:KAF90"/>
    <mergeCell ref="KAG90:KAH90"/>
    <mergeCell ref="KAI90:KAJ90"/>
    <mergeCell ref="KAK90:KAL90"/>
    <mergeCell ref="JZO90:JZP90"/>
    <mergeCell ref="JZQ90:JZR90"/>
    <mergeCell ref="JZS90:JZT90"/>
    <mergeCell ref="JZU90:JZV90"/>
    <mergeCell ref="JZW90:JZX90"/>
    <mergeCell ref="JZY90:JZZ90"/>
    <mergeCell ref="JZC90:JZD90"/>
    <mergeCell ref="JZE90:JZF90"/>
    <mergeCell ref="JZG90:JZH90"/>
    <mergeCell ref="JZI90:JZJ90"/>
    <mergeCell ref="JZK90:JZL90"/>
    <mergeCell ref="JZM90:JZN90"/>
    <mergeCell ref="JYQ90:JYR90"/>
    <mergeCell ref="JYS90:JYT90"/>
    <mergeCell ref="JYU90:JYV90"/>
    <mergeCell ref="JYW90:JYX90"/>
    <mergeCell ref="JYY90:JYZ90"/>
    <mergeCell ref="JZA90:JZB90"/>
    <mergeCell ref="JYE90:JYF90"/>
    <mergeCell ref="JYG90:JYH90"/>
    <mergeCell ref="JYI90:JYJ90"/>
    <mergeCell ref="JYK90:JYL90"/>
    <mergeCell ref="JYM90:JYN90"/>
    <mergeCell ref="JYO90:JYP90"/>
    <mergeCell ref="JXS90:JXT90"/>
    <mergeCell ref="JXU90:JXV90"/>
    <mergeCell ref="JXW90:JXX90"/>
    <mergeCell ref="JXY90:JXZ90"/>
    <mergeCell ref="JYA90:JYB90"/>
    <mergeCell ref="JYC90:JYD90"/>
    <mergeCell ref="JXG90:JXH90"/>
    <mergeCell ref="JXI90:JXJ90"/>
    <mergeCell ref="JXK90:JXL90"/>
    <mergeCell ref="JXM90:JXN90"/>
    <mergeCell ref="JXO90:JXP90"/>
    <mergeCell ref="JXQ90:JXR90"/>
    <mergeCell ref="JWU90:JWV90"/>
    <mergeCell ref="JWW90:JWX90"/>
    <mergeCell ref="JWY90:JWZ90"/>
    <mergeCell ref="JXA90:JXB90"/>
    <mergeCell ref="JXC90:JXD90"/>
    <mergeCell ref="JXE90:JXF90"/>
    <mergeCell ref="JWI90:JWJ90"/>
    <mergeCell ref="JWK90:JWL90"/>
    <mergeCell ref="JWM90:JWN90"/>
    <mergeCell ref="JWO90:JWP90"/>
    <mergeCell ref="JWQ90:JWR90"/>
    <mergeCell ref="JWS90:JWT90"/>
    <mergeCell ref="JVW90:JVX90"/>
    <mergeCell ref="JVY90:JVZ90"/>
    <mergeCell ref="JWA90:JWB90"/>
    <mergeCell ref="JWC90:JWD90"/>
    <mergeCell ref="JWE90:JWF90"/>
    <mergeCell ref="JWG90:JWH90"/>
    <mergeCell ref="JVK90:JVL90"/>
    <mergeCell ref="JVM90:JVN90"/>
    <mergeCell ref="JVO90:JVP90"/>
    <mergeCell ref="JVQ90:JVR90"/>
    <mergeCell ref="JVS90:JVT90"/>
    <mergeCell ref="JVU90:JVV90"/>
    <mergeCell ref="JUY90:JUZ90"/>
    <mergeCell ref="JVA90:JVB90"/>
    <mergeCell ref="JVC90:JVD90"/>
    <mergeCell ref="JVE90:JVF90"/>
    <mergeCell ref="JVG90:JVH90"/>
    <mergeCell ref="JVI90:JVJ90"/>
    <mergeCell ref="JUM90:JUN90"/>
    <mergeCell ref="JUO90:JUP90"/>
    <mergeCell ref="JUQ90:JUR90"/>
    <mergeCell ref="JUS90:JUT90"/>
    <mergeCell ref="JUU90:JUV90"/>
    <mergeCell ref="JUW90:JUX90"/>
    <mergeCell ref="JUA90:JUB90"/>
    <mergeCell ref="JUC90:JUD90"/>
    <mergeCell ref="JUE90:JUF90"/>
    <mergeCell ref="JUG90:JUH90"/>
    <mergeCell ref="JUI90:JUJ90"/>
    <mergeCell ref="JUK90:JUL90"/>
    <mergeCell ref="JTO90:JTP90"/>
    <mergeCell ref="JTQ90:JTR90"/>
    <mergeCell ref="JTS90:JTT90"/>
    <mergeCell ref="JTU90:JTV90"/>
    <mergeCell ref="JTW90:JTX90"/>
    <mergeCell ref="JTY90:JTZ90"/>
    <mergeCell ref="JTC90:JTD90"/>
    <mergeCell ref="JTE90:JTF90"/>
    <mergeCell ref="JTG90:JTH90"/>
    <mergeCell ref="JTI90:JTJ90"/>
    <mergeCell ref="JTK90:JTL90"/>
    <mergeCell ref="JTM90:JTN90"/>
    <mergeCell ref="JSQ90:JSR90"/>
    <mergeCell ref="JSS90:JST90"/>
    <mergeCell ref="JSU90:JSV90"/>
    <mergeCell ref="JSW90:JSX90"/>
    <mergeCell ref="JSY90:JSZ90"/>
    <mergeCell ref="JTA90:JTB90"/>
    <mergeCell ref="JSE90:JSF90"/>
    <mergeCell ref="JSG90:JSH90"/>
    <mergeCell ref="JSI90:JSJ90"/>
    <mergeCell ref="JSK90:JSL90"/>
    <mergeCell ref="JSM90:JSN90"/>
    <mergeCell ref="JSO90:JSP90"/>
    <mergeCell ref="JRS90:JRT90"/>
    <mergeCell ref="JRU90:JRV90"/>
    <mergeCell ref="JRW90:JRX90"/>
    <mergeCell ref="JRY90:JRZ90"/>
    <mergeCell ref="JSA90:JSB90"/>
    <mergeCell ref="JSC90:JSD90"/>
    <mergeCell ref="JRG90:JRH90"/>
    <mergeCell ref="JRI90:JRJ90"/>
    <mergeCell ref="JRK90:JRL90"/>
    <mergeCell ref="JRM90:JRN90"/>
    <mergeCell ref="JRO90:JRP90"/>
    <mergeCell ref="JRQ90:JRR90"/>
    <mergeCell ref="JQU90:JQV90"/>
    <mergeCell ref="JQW90:JQX90"/>
    <mergeCell ref="JQY90:JQZ90"/>
    <mergeCell ref="JRA90:JRB90"/>
    <mergeCell ref="JRC90:JRD90"/>
    <mergeCell ref="JRE90:JRF90"/>
    <mergeCell ref="JQI90:JQJ90"/>
    <mergeCell ref="JQK90:JQL90"/>
    <mergeCell ref="JQM90:JQN90"/>
    <mergeCell ref="JQO90:JQP90"/>
    <mergeCell ref="JQQ90:JQR90"/>
    <mergeCell ref="JQS90:JQT90"/>
    <mergeCell ref="JPW90:JPX90"/>
    <mergeCell ref="JPY90:JPZ90"/>
    <mergeCell ref="JQA90:JQB90"/>
    <mergeCell ref="JQC90:JQD90"/>
    <mergeCell ref="JQE90:JQF90"/>
    <mergeCell ref="JQG90:JQH90"/>
    <mergeCell ref="JPK90:JPL90"/>
    <mergeCell ref="JPM90:JPN90"/>
    <mergeCell ref="JPO90:JPP90"/>
    <mergeCell ref="JPQ90:JPR90"/>
    <mergeCell ref="JPS90:JPT90"/>
    <mergeCell ref="JPU90:JPV90"/>
    <mergeCell ref="JOY90:JOZ90"/>
    <mergeCell ref="JPA90:JPB90"/>
    <mergeCell ref="JPC90:JPD90"/>
    <mergeCell ref="JPE90:JPF90"/>
    <mergeCell ref="JPG90:JPH90"/>
    <mergeCell ref="JPI90:JPJ90"/>
    <mergeCell ref="JOM90:JON90"/>
    <mergeCell ref="JOO90:JOP90"/>
    <mergeCell ref="JOQ90:JOR90"/>
    <mergeCell ref="JOS90:JOT90"/>
    <mergeCell ref="JOU90:JOV90"/>
    <mergeCell ref="JOW90:JOX90"/>
    <mergeCell ref="JOA90:JOB90"/>
    <mergeCell ref="JOC90:JOD90"/>
    <mergeCell ref="JOE90:JOF90"/>
    <mergeCell ref="JOG90:JOH90"/>
    <mergeCell ref="JOI90:JOJ90"/>
    <mergeCell ref="JOK90:JOL90"/>
    <mergeCell ref="JNO90:JNP90"/>
    <mergeCell ref="JNQ90:JNR90"/>
    <mergeCell ref="JNS90:JNT90"/>
    <mergeCell ref="JNU90:JNV90"/>
    <mergeCell ref="JNW90:JNX90"/>
    <mergeCell ref="JNY90:JNZ90"/>
    <mergeCell ref="JNC90:JND90"/>
    <mergeCell ref="JNE90:JNF90"/>
    <mergeCell ref="JNG90:JNH90"/>
    <mergeCell ref="JNI90:JNJ90"/>
    <mergeCell ref="JNK90:JNL90"/>
    <mergeCell ref="JNM90:JNN90"/>
    <mergeCell ref="JMQ90:JMR90"/>
    <mergeCell ref="JMS90:JMT90"/>
    <mergeCell ref="JMU90:JMV90"/>
    <mergeCell ref="JMW90:JMX90"/>
    <mergeCell ref="JMY90:JMZ90"/>
    <mergeCell ref="JNA90:JNB90"/>
    <mergeCell ref="JME90:JMF90"/>
    <mergeCell ref="JMG90:JMH90"/>
    <mergeCell ref="JMI90:JMJ90"/>
    <mergeCell ref="JMK90:JML90"/>
    <mergeCell ref="JMM90:JMN90"/>
    <mergeCell ref="JMO90:JMP90"/>
    <mergeCell ref="JLS90:JLT90"/>
    <mergeCell ref="JLU90:JLV90"/>
    <mergeCell ref="JLW90:JLX90"/>
    <mergeCell ref="JLY90:JLZ90"/>
    <mergeCell ref="JMA90:JMB90"/>
    <mergeCell ref="JMC90:JMD90"/>
    <mergeCell ref="JLG90:JLH90"/>
    <mergeCell ref="JLI90:JLJ90"/>
    <mergeCell ref="JLK90:JLL90"/>
    <mergeCell ref="JLM90:JLN90"/>
    <mergeCell ref="JLO90:JLP90"/>
    <mergeCell ref="JLQ90:JLR90"/>
    <mergeCell ref="JKU90:JKV90"/>
    <mergeCell ref="JKW90:JKX90"/>
    <mergeCell ref="JKY90:JKZ90"/>
    <mergeCell ref="JLA90:JLB90"/>
    <mergeCell ref="JLC90:JLD90"/>
    <mergeCell ref="JLE90:JLF90"/>
    <mergeCell ref="JKI90:JKJ90"/>
    <mergeCell ref="JKK90:JKL90"/>
    <mergeCell ref="JKM90:JKN90"/>
    <mergeCell ref="JKO90:JKP90"/>
    <mergeCell ref="JKQ90:JKR90"/>
    <mergeCell ref="JKS90:JKT90"/>
    <mergeCell ref="JJW90:JJX90"/>
    <mergeCell ref="JJY90:JJZ90"/>
    <mergeCell ref="JKA90:JKB90"/>
    <mergeCell ref="JKC90:JKD90"/>
    <mergeCell ref="JKE90:JKF90"/>
    <mergeCell ref="JKG90:JKH90"/>
    <mergeCell ref="JJK90:JJL90"/>
    <mergeCell ref="JJM90:JJN90"/>
    <mergeCell ref="JJO90:JJP90"/>
    <mergeCell ref="JJQ90:JJR90"/>
    <mergeCell ref="JJS90:JJT90"/>
    <mergeCell ref="JJU90:JJV90"/>
    <mergeCell ref="JIY90:JIZ90"/>
    <mergeCell ref="JJA90:JJB90"/>
    <mergeCell ref="JJC90:JJD90"/>
    <mergeCell ref="JJE90:JJF90"/>
    <mergeCell ref="JJG90:JJH90"/>
    <mergeCell ref="JJI90:JJJ90"/>
    <mergeCell ref="JIM90:JIN90"/>
    <mergeCell ref="JIO90:JIP90"/>
    <mergeCell ref="JIQ90:JIR90"/>
    <mergeCell ref="JIS90:JIT90"/>
    <mergeCell ref="JIU90:JIV90"/>
    <mergeCell ref="JIW90:JIX90"/>
    <mergeCell ref="JIA90:JIB90"/>
    <mergeCell ref="JIC90:JID90"/>
    <mergeCell ref="JIE90:JIF90"/>
    <mergeCell ref="JIG90:JIH90"/>
    <mergeCell ref="JII90:JIJ90"/>
    <mergeCell ref="JIK90:JIL90"/>
    <mergeCell ref="JHO90:JHP90"/>
    <mergeCell ref="JHQ90:JHR90"/>
    <mergeCell ref="JHS90:JHT90"/>
    <mergeCell ref="JHU90:JHV90"/>
    <mergeCell ref="JHW90:JHX90"/>
    <mergeCell ref="JHY90:JHZ90"/>
    <mergeCell ref="JHC90:JHD90"/>
    <mergeCell ref="JHE90:JHF90"/>
    <mergeCell ref="JHG90:JHH90"/>
    <mergeCell ref="JHI90:JHJ90"/>
    <mergeCell ref="JHK90:JHL90"/>
    <mergeCell ref="JHM90:JHN90"/>
    <mergeCell ref="JGQ90:JGR90"/>
    <mergeCell ref="JGS90:JGT90"/>
    <mergeCell ref="JGU90:JGV90"/>
    <mergeCell ref="JGW90:JGX90"/>
    <mergeCell ref="JGY90:JGZ90"/>
    <mergeCell ref="JHA90:JHB90"/>
    <mergeCell ref="JGE90:JGF90"/>
    <mergeCell ref="JGG90:JGH90"/>
    <mergeCell ref="JGI90:JGJ90"/>
    <mergeCell ref="JGK90:JGL90"/>
    <mergeCell ref="JGM90:JGN90"/>
    <mergeCell ref="JGO90:JGP90"/>
    <mergeCell ref="JFS90:JFT90"/>
    <mergeCell ref="JFU90:JFV90"/>
    <mergeCell ref="JFW90:JFX90"/>
    <mergeCell ref="JFY90:JFZ90"/>
    <mergeCell ref="JGA90:JGB90"/>
    <mergeCell ref="JGC90:JGD90"/>
    <mergeCell ref="JFG90:JFH90"/>
    <mergeCell ref="JFI90:JFJ90"/>
    <mergeCell ref="JFK90:JFL90"/>
    <mergeCell ref="JFM90:JFN90"/>
    <mergeCell ref="JFO90:JFP90"/>
    <mergeCell ref="JFQ90:JFR90"/>
    <mergeCell ref="JEU90:JEV90"/>
    <mergeCell ref="JEW90:JEX90"/>
    <mergeCell ref="JEY90:JEZ90"/>
    <mergeCell ref="JFA90:JFB90"/>
    <mergeCell ref="JFC90:JFD90"/>
    <mergeCell ref="JFE90:JFF90"/>
    <mergeCell ref="JEI90:JEJ90"/>
    <mergeCell ref="JEK90:JEL90"/>
    <mergeCell ref="JEM90:JEN90"/>
    <mergeCell ref="JEO90:JEP90"/>
    <mergeCell ref="JEQ90:JER90"/>
    <mergeCell ref="JES90:JET90"/>
    <mergeCell ref="JDW90:JDX90"/>
    <mergeCell ref="JDY90:JDZ90"/>
    <mergeCell ref="JEA90:JEB90"/>
    <mergeCell ref="JEC90:JED90"/>
    <mergeCell ref="JEE90:JEF90"/>
    <mergeCell ref="JEG90:JEH90"/>
    <mergeCell ref="JDK90:JDL90"/>
    <mergeCell ref="JDM90:JDN90"/>
    <mergeCell ref="JDO90:JDP90"/>
    <mergeCell ref="JDQ90:JDR90"/>
    <mergeCell ref="JDS90:JDT90"/>
    <mergeCell ref="JDU90:JDV90"/>
    <mergeCell ref="JCY90:JCZ90"/>
    <mergeCell ref="JDA90:JDB90"/>
    <mergeCell ref="JDC90:JDD90"/>
    <mergeCell ref="JDE90:JDF90"/>
    <mergeCell ref="JDG90:JDH90"/>
    <mergeCell ref="JDI90:JDJ90"/>
    <mergeCell ref="JCM90:JCN90"/>
    <mergeCell ref="JCO90:JCP90"/>
    <mergeCell ref="JCQ90:JCR90"/>
    <mergeCell ref="JCS90:JCT90"/>
    <mergeCell ref="JCU90:JCV90"/>
    <mergeCell ref="JCW90:JCX90"/>
    <mergeCell ref="JCA90:JCB90"/>
    <mergeCell ref="JCC90:JCD90"/>
    <mergeCell ref="JCE90:JCF90"/>
    <mergeCell ref="JCG90:JCH90"/>
    <mergeCell ref="JCI90:JCJ90"/>
    <mergeCell ref="JCK90:JCL90"/>
    <mergeCell ref="JBO90:JBP90"/>
    <mergeCell ref="JBQ90:JBR90"/>
    <mergeCell ref="JBS90:JBT90"/>
    <mergeCell ref="JBU90:JBV90"/>
    <mergeCell ref="JBW90:JBX90"/>
    <mergeCell ref="JBY90:JBZ90"/>
    <mergeCell ref="JBC90:JBD90"/>
    <mergeCell ref="JBE90:JBF90"/>
    <mergeCell ref="JBG90:JBH90"/>
    <mergeCell ref="JBI90:JBJ90"/>
    <mergeCell ref="JBK90:JBL90"/>
    <mergeCell ref="JBM90:JBN90"/>
    <mergeCell ref="JAQ90:JAR90"/>
    <mergeCell ref="JAS90:JAT90"/>
    <mergeCell ref="JAU90:JAV90"/>
    <mergeCell ref="JAW90:JAX90"/>
    <mergeCell ref="JAY90:JAZ90"/>
    <mergeCell ref="JBA90:JBB90"/>
    <mergeCell ref="JAE90:JAF90"/>
    <mergeCell ref="JAG90:JAH90"/>
    <mergeCell ref="JAI90:JAJ90"/>
    <mergeCell ref="JAK90:JAL90"/>
    <mergeCell ref="JAM90:JAN90"/>
    <mergeCell ref="JAO90:JAP90"/>
    <mergeCell ref="IZS90:IZT90"/>
    <mergeCell ref="IZU90:IZV90"/>
    <mergeCell ref="IZW90:IZX90"/>
    <mergeCell ref="IZY90:IZZ90"/>
    <mergeCell ref="JAA90:JAB90"/>
    <mergeCell ref="JAC90:JAD90"/>
    <mergeCell ref="IZG90:IZH90"/>
    <mergeCell ref="IZI90:IZJ90"/>
    <mergeCell ref="IZK90:IZL90"/>
    <mergeCell ref="IZM90:IZN90"/>
    <mergeCell ref="IZO90:IZP90"/>
    <mergeCell ref="IZQ90:IZR90"/>
    <mergeCell ref="IYU90:IYV90"/>
    <mergeCell ref="IYW90:IYX90"/>
    <mergeCell ref="IYY90:IYZ90"/>
    <mergeCell ref="IZA90:IZB90"/>
    <mergeCell ref="IZC90:IZD90"/>
    <mergeCell ref="IZE90:IZF90"/>
    <mergeCell ref="IYI90:IYJ90"/>
    <mergeCell ref="IYK90:IYL90"/>
    <mergeCell ref="IYM90:IYN90"/>
    <mergeCell ref="IYO90:IYP90"/>
    <mergeCell ref="IYQ90:IYR90"/>
    <mergeCell ref="IYS90:IYT90"/>
    <mergeCell ref="IXW90:IXX90"/>
    <mergeCell ref="IXY90:IXZ90"/>
    <mergeCell ref="IYA90:IYB90"/>
    <mergeCell ref="IYC90:IYD90"/>
    <mergeCell ref="IYE90:IYF90"/>
    <mergeCell ref="IYG90:IYH90"/>
    <mergeCell ref="IXK90:IXL90"/>
    <mergeCell ref="IXM90:IXN90"/>
    <mergeCell ref="IXO90:IXP90"/>
    <mergeCell ref="IXQ90:IXR90"/>
    <mergeCell ref="IXS90:IXT90"/>
    <mergeCell ref="IXU90:IXV90"/>
    <mergeCell ref="IWY90:IWZ90"/>
    <mergeCell ref="IXA90:IXB90"/>
    <mergeCell ref="IXC90:IXD90"/>
    <mergeCell ref="IXE90:IXF90"/>
    <mergeCell ref="IXG90:IXH90"/>
    <mergeCell ref="IXI90:IXJ90"/>
    <mergeCell ref="IWM90:IWN90"/>
    <mergeCell ref="IWO90:IWP90"/>
    <mergeCell ref="IWQ90:IWR90"/>
    <mergeCell ref="IWS90:IWT90"/>
    <mergeCell ref="IWU90:IWV90"/>
    <mergeCell ref="IWW90:IWX90"/>
    <mergeCell ref="IWA90:IWB90"/>
    <mergeCell ref="IWC90:IWD90"/>
    <mergeCell ref="IWE90:IWF90"/>
    <mergeCell ref="IWG90:IWH90"/>
    <mergeCell ref="IWI90:IWJ90"/>
    <mergeCell ref="IWK90:IWL90"/>
    <mergeCell ref="IVO90:IVP90"/>
    <mergeCell ref="IVQ90:IVR90"/>
    <mergeCell ref="IVS90:IVT90"/>
    <mergeCell ref="IVU90:IVV90"/>
    <mergeCell ref="IVW90:IVX90"/>
    <mergeCell ref="IVY90:IVZ90"/>
    <mergeCell ref="IVC90:IVD90"/>
    <mergeCell ref="IVE90:IVF90"/>
    <mergeCell ref="IVG90:IVH90"/>
    <mergeCell ref="IVI90:IVJ90"/>
    <mergeCell ref="IVK90:IVL90"/>
    <mergeCell ref="IVM90:IVN90"/>
    <mergeCell ref="IUQ90:IUR90"/>
    <mergeCell ref="IUS90:IUT90"/>
    <mergeCell ref="IUU90:IUV90"/>
    <mergeCell ref="IUW90:IUX90"/>
    <mergeCell ref="IUY90:IUZ90"/>
    <mergeCell ref="IVA90:IVB90"/>
    <mergeCell ref="IUE90:IUF90"/>
    <mergeCell ref="IUG90:IUH90"/>
    <mergeCell ref="IUI90:IUJ90"/>
    <mergeCell ref="IUK90:IUL90"/>
    <mergeCell ref="IUM90:IUN90"/>
    <mergeCell ref="IUO90:IUP90"/>
    <mergeCell ref="ITS90:ITT90"/>
    <mergeCell ref="ITU90:ITV90"/>
    <mergeCell ref="ITW90:ITX90"/>
    <mergeCell ref="ITY90:ITZ90"/>
    <mergeCell ref="IUA90:IUB90"/>
    <mergeCell ref="IUC90:IUD90"/>
    <mergeCell ref="ITG90:ITH90"/>
    <mergeCell ref="ITI90:ITJ90"/>
    <mergeCell ref="ITK90:ITL90"/>
    <mergeCell ref="ITM90:ITN90"/>
    <mergeCell ref="ITO90:ITP90"/>
    <mergeCell ref="ITQ90:ITR90"/>
    <mergeCell ref="ISU90:ISV90"/>
    <mergeCell ref="ISW90:ISX90"/>
    <mergeCell ref="ISY90:ISZ90"/>
    <mergeCell ref="ITA90:ITB90"/>
    <mergeCell ref="ITC90:ITD90"/>
    <mergeCell ref="ITE90:ITF90"/>
    <mergeCell ref="ISI90:ISJ90"/>
    <mergeCell ref="ISK90:ISL90"/>
    <mergeCell ref="ISM90:ISN90"/>
    <mergeCell ref="ISO90:ISP90"/>
    <mergeCell ref="ISQ90:ISR90"/>
    <mergeCell ref="ISS90:IST90"/>
    <mergeCell ref="IRW90:IRX90"/>
    <mergeCell ref="IRY90:IRZ90"/>
    <mergeCell ref="ISA90:ISB90"/>
    <mergeCell ref="ISC90:ISD90"/>
    <mergeCell ref="ISE90:ISF90"/>
    <mergeCell ref="ISG90:ISH90"/>
    <mergeCell ref="IRK90:IRL90"/>
    <mergeCell ref="IRM90:IRN90"/>
    <mergeCell ref="IRO90:IRP90"/>
    <mergeCell ref="IRQ90:IRR90"/>
    <mergeCell ref="IRS90:IRT90"/>
    <mergeCell ref="IRU90:IRV90"/>
    <mergeCell ref="IQY90:IQZ90"/>
    <mergeCell ref="IRA90:IRB90"/>
    <mergeCell ref="IRC90:IRD90"/>
    <mergeCell ref="IRE90:IRF90"/>
    <mergeCell ref="IRG90:IRH90"/>
    <mergeCell ref="IRI90:IRJ90"/>
    <mergeCell ref="IQM90:IQN90"/>
    <mergeCell ref="IQO90:IQP90"/>
    <mergeCell ref="IQQ90:IQR90"/>
    <mergeCell ref="IQS90:IQT90"/>
    <mergeCell ref="IQU90:IQV90"/>
    <mergeCell ref="IQW90:IQX90"/>
    <mergeCell ref="IQA90:IQB90"/>
    <mergeCell ref="IQC90:IQD90"/>
    <mergeCell ref="IQE90:IQF90"/>
    <mergeCell ref="IQG90:IQH90"/>
    <mergeCell ref="IQI90:IQJ90"/>
    <mergeCell ref="IQK90:IQL90"/>
    <mergeCell ref="IPO90:IPP90"/>
    <mergeCell ref="IPQ90:IPR90"/>
    <mergeCell ref="IPS90:IPT90"/>
    <mergeCell ref="IPU90:IPV90"/>
    <mergeCell ref="IPW90:IPX90"/>
    <mergeCell ref="IPY90:IPZ90"/>
    <mergeCell ref="IPC90:IPD90"/>
    <mergeCell ref="IPE90:IPF90"/>
    <mergeCell ref="IPG90:IPH90"/>
    <mergeCell ref="IPI90:IPJ90"/>
    <mergeCell ref="IPK90:IPL90"/>
    <mergeCell ref="IPM90:IPN90"/>
    <mergeCell ref="IOQ90:IOR90"/>
    <mergeCell ref="IOS90:IOT90"/>
    <mergeCell ref="IOU90:IOV90"/>
    <mergeCell ref="IOW90:IOX90"/>
    <mergeCell ref="IOY90:IOZ90"/>
    <mergeCell ref="IPA90:IPB90"/>
    <mergeCell ref="IOE90:IOF90"/>
    <mergeCell ref="IOG90:IOH90"/>
    <mergeCell ref="IOI90:IOJ90"/>
    <mergeCell ref="IOK90:IOL90"/>
    <mergeCell ref="IOM90:ION90"/>
    <mergeCell ref="IOO90:IOP90"/>
    <mergeCell ref="INS90:INT90"/>
    <mergeCell ref="INU90:INV90"/>
    <mergeCell ref="INW90:INX90"/>
    <mergeCell ref="INY90:INZ90"/>
    <mergeCell ref="IOA90:IOB90"/>
    <mergeCell ref="IOC90:IOD90"/>
    <mergeCell ref="ING90:INH90"/>
    <mergeCell ref="INI90:INJ90"/>
    <mergeCell ref="INK90:INL90"/>
    <mergeCell ref="INM90:INN90"/>
    <mergeCell ref="INO90:INP90"/>
    <mergeCell ref="INQ90:INR90"/>
    <mergeCell ref="IMU90:IMV90"/>
    <mergeCell ref="IMW90:IMX90"/>
    <mergeCell ref="IMY90:IMZ90"/>
    <mergeCell ref="INA90:INB90"/>
    <mergeCell ref="INC90:IND90"/>
    <mergeCell ref="INE90:INF90"/>
    <mergeCell ref="IMI90:IMJ90"/>
    <mergeCell ref="IMK90:IML90"/>
    <mergeCell ref="IMM90:IMN90"/>
    <mergeCell ref="IMO90:IMP90"/>
    <mergeCell ref="IMQ90:IMR90"/>
    <mergeCell ref="IMS90:IMT90"/>
    <mergeCell ref="ILW90:ILX90"/>
    <mergeCell ref="ILY90:ILZ90"/>
    <mergeCell ref="IMA90:IMB90"/>
    <mergeCell ref="IMC90:IMD90"/>
    <mergeCell ref="IME90:IMF90"/>
    <mergeCell ref="IMG90:IMH90"/>
    <mergeCell ref="ILK90:ILL90"/>
    <mergeCell ref="ILM90:ILN90"/>
    <mergeCell ref="ILO90:ILP90"/>
    <mergeCell ref="ILQ90:ILR90"/>
    <mergeCell ref="ILS90:ILT90"/>
    <mergeCell ref="ILU90:ILV90"/>
    <mergeCell ref="IKY90:IKZ90"/>
    <mergeCell ref="ILA90:ILB90"/>
    <mergeCell ref="ILC90:ILD90"/>
    <mergeCell ref="ILE90:ILF90"/>
    <mergeCell ref="ILG90:ILH90"/>
    <mergeCell ref="ILI90:ILJ90"/>
    <mergeCell ref="IKM90:IKN90"/>
    <mergeCell ref="IKO90:IKP90"/>
    <mergeCell ref="IKQ90:IKR90"/>
    <mergeCell ref="IKS90:IKT90"/>
    <mergeCell ref="IKU90:IKV90"/>
    <mergeCell ref="IKW90:IKX90"/>
    <mergeCell ref="IKA90:IKB90"/>
    <mergeCell ref="IKC90:IKD90"/>
    <mergeCell ref="IKE90:IKF90"/>
    <mergeCell ref="IKG90:IKH90"/>
    <mergeCell ref="IKI90:IKJ90"/>
    <mergeCell ref="IKK90:IKL90"/>
    <mergeCell ref="IJO90:IJP90"/>
    <mergeCell ref="IJQ90:IJR90"/>
    <mergeCell ref="IJS90:IJT90"/>
    <mergeCell ref="IJU90:IJV90"/>
    <mergeCell ref="IJW90:IJX90"/>
    <mergeCell ref="IJY90:IJZ90"/>
    <mergeCell ref="IJC90:IJD90"/>
    <mergeCell ref="IJE90:IJF90"/>
    <mergeCell ref="IJG90:IJH90"/>
    <mergeCell ref="IJI90:IJJ90"/>
    <mergeCell ref="IJK90:IJL90"/>
    <mergeCell ref="IJM90:IJN90"/>
    <mergeCell ref="IIQ90:IIR90"/>
    <mergeCell ref="IIS90:IIT90"/>
    <mergeCell ref="IIU90:IIV90"/>
    <mergeCell ref="IIW90:IIX90"/>
    <mergeCell ref="IIY90:IIZ90"/>
    <mergeCell ref="IJA90:IJB90"/>
    <mergeCell ref="IIE90:IIF90"/>
    <mergeCell ref="IIG90:IIH90"/>
    <mergeCell ref="III90:IIJ90"/>
    <mergeCell ref="IIK90:IIL90"/>
    <mergeCell ref="IIM90:IIN90"/>
    <mergeCell ref="IIO90:IIP90"/>
    <mergeCell ref="IHS90:IHT90"/>
    <mergeCell ref="IHU90:IHV90"/>
    <mergeCell ref="IHW90:IHX90"/>
    <mergeCell ref="IHY90:IHZ90"/>
    <mergeCell ref="IIA90:IIB90"/>
    <mergeCell ref="IIC90:IID90"/>
    <mergeCell ref="IHG90:IHH90"/>
    <mergeCell ref="IHI90:IHJ90"/>
    <mergeCell ref="IHK90:IHL90"/>
    <mergeCell ref="IHM90:IHN90"/>
    <mergeCell ref="IHO90:IHP90"/>
    <mergeCell ref="IHQ90:IHR90"/>
    <mergeCell ref="IGU90:IGV90"/>
    <mergeCell ref="IGW90:IGX90"/>
    <mergeCell ref="IGY90:IGZ90"/>
    <mergeCell ref="IHA90:IHB90"/>
    <mergeCell ref="IHC90:IHD90"/>
    <mergeCell ref="IHE90:IHF90"/>
    <mergeCell ref="IGI90:IGJ90"/>
    <mergeCell ref="IGK90:IGL90"/>
    <mergeCell ref="IGM90:IGN90"/>
    <mergeCell ref="IGO90:IGP90"/>
    <mergeCell ref="IGQ90:IGR90"/>
    <mergeCell ref="IGS90:IGT90"/>
    <mergeCell ref="IFW90:IFX90"/>
    <mergeCell ref="IFY90:IFZ90"/>
    <mergeCell ref="IGA90:IGB90"/>
    <mergeCell ref="IGC90:IGD90"/>
    <mergeCell ref="IGE90:IGF90"/>
    <mergeCell ref="IGG90:IGH90"/>
    <mergeCell ref="IFK90:IFL90"/>
    <mergeCell ref="IFM90:IFN90"/>
    <mergeCell ref="IFO90:IFP90"/>
    <mergeCell ref="IFQ90:IFR90"/>
    <mergeCell ref="IFS90:IFT90"/>
    <mergeCell ref="IFU90:IFV90"/>
    <mergeCell ref="IEY90:IEZ90"/>
    <mergeCell ref="IFA90:IFB90"/>
    <mergeCell ref="IFC90:IFD90"/>
    <mergeCell ref="IFE90:IFF90"/>
    <mergeCell ref="IFG90:IFH90"/>
    <mergeCell ref="IFI90:IFJ90"/>
    <mergeCell ref="IEM90:IEN90"/>
    <mergeCell ref="IEO90:IEP90"/>
    <mergeCell ref="IEQ90:IER90"/>
    <mergeCell ref="IES90:IET90"/>
    <mergeCell ref="IEU90:IEV90"/>
    <mergeCell ref="IEW90:IEX90"/>
    <mergeCell ref="IEA90:IEB90"/>
    <mergeCell ref="IEC90:IED90"/>
    <mergeCell ref="IEE90:IEF90"/>
    <mergeCell ref="IEG90:IEH90"/>
    <mergeCell ref="IEI90:IEJ90"/>
    <mergeCell ref="IEK90:IEL90"/>
    <mergeCell ref="IDO90:IDP90"/>
    <mergeCell ref="IDQ90:IDR90"/>
    <mergeCell ref="IDS90:IDT90"/>
    <mergeCell ref="IDU90:IDV90"/>
    <mergeCell ref="IDW90:IDX90"/>
    <mergeCell ref="IDY90:IDZ90"/>
    <mergeCell ref="IDC90:IDD90"/>
    <mergeCell ref="IDE90:IDF90"/>
    <mergeCell ref="IDG90:IDH90"/>
    <mergeCell ref="IDI90:IDJ90"/>
    <mergeCell ref="IDK90:IDL90"/>
    <mergeCell ref="IDM90:IDN90"/>
    <mergeCell ref="ICQ90:ICR90"/>
    <mergeCell ref="ICS90:ICT90"/>
    <mergeCell ref="ICU90:ICV90"/>
    <mergeCell ref="ICW90:ICX90"/>
    <mergeCell ref="ICY90:ICZ90"/>
    <mergeCell ref="IDA90:IDB90"/>
    <mergeCell ref="ICE90:ICF90"/>
    <mergeCell ref="ICG90:ICH90"/>
    <mergeCell ref="ICI90:ICJ90"/>
    <mergeCell ref="ICK90:ICL90"/>
    <mergeCell ref="ICM90:ICN90"/>
    <mergeCell ref="ICO90:ICP90"/>
    <mergeCell ref="IBS90:IBT90"/>
    <mergeCell ref="IBU90:IBV90"/>
    <mergeCell ref="IBW90:IBX90"/>
    <mergeCell ref="IBY90:IBZ90"/>
    <mergeCell ref="ICA90:ICB90"/>
    <mergeCell ref="ICC90:ICD90"/>
    <mergeCell ref="IBG90:IBH90"/>
    <mergeCell ref="IBI90:IBJ90"/>
    <mergeCell ref="IBK90:IBL90"/>
    <mergeCell ref="IBM90:IBN90"/>
    <mergeCell ref="IBO90:IBP90"/>
    <mergeCell ref="IBQ90:IBR90"/>
    <mergeCell ref="IAU90:IAV90"/>
    <mergeCell ref="IAW90:IAX90"/>
    <mergeCell ref="IAY90:IAZ90"/>
    <mergeCell ref="IBA90:IBB90"/>
    <mergeCell ref="IBC90:IBD90"/>
    <mergeCell ref="IBE90:IBF90"/>
    <mergeCell ref="IAI90:IAJ90"/>
    <mergeCell ref="IAK90:IAL90"/>
    <mergeCell ref="IAM90:IAN90"/>
    <mergeCell ref="IAO90:IAP90"/>
    <mergeCell ref="IAQ90:IAR90"/>
    <mergeCell ref="IAS90:IAT90"/>
    <mergeCell ref="HZW90:HZX90"/>
    <mergeCell ref="HZY90:HZZ90"/>
    <mergeCell ref="IAA90:IAB90"/>
    <mergeCell ref="IAC90:IAD90"/>
    <mergeCell ref="IAE90:IAF90"/>
    <mergeCell ref="IAG90:IAH90"/>
    <mergeCell ref="HZK90:HZL90"/>
    <mergeCell ref="HZM90:HZN90"/>
    <mergeCell ref="HZO90:HZP90"/>
    <mergeCell ref="HZQ90:HZR90"/>
    <mergeCell ref="HZS90:HZT90"/>
    <mergeCell ref="HZU90:HZV90"/>
    <mergeCell ref="HYY90:HYZ90"/>
    <mergeCell ref="HZA90:HZB90"/>
    <mergeCell ref="HZC90:HZD90"/>
    <mergeCell ref="HZE90:HZF90"/>
    <mergeCell ref="HZG90:HZH90"/>
    <mergeCell ref="HZI90:HZJ90"/>
    <mergeCell ref="HYM90:HYN90"/>
    <mergeCell ref="HYO90:HYP90"/>
    <mergeCell ref="HYQ90:HYR90"/>
    <mergeCell ref="HYS90:HYT90"/>
    <mergeCell ref="HYU90:HYV90"/>
    <mergeCell ref="HYW90:HYX90"/>
    <mergeCell ref="HYA90:HYB90"/>
    <mergeCell ref="HYC90:HYD90"/>
    <mergeCell ref="HYE90:HYF90"/>
    <mergeCell ref="HYG90:HYH90"/>
    <mergeCell ref="HYI90:HYJ90"/>
    <mergeCell ref="HYK90:HYL90"/>
    <mergeCell ref="HXO90:HXP90"/>
    <mergeCell ref="HXQ90:HXR90"/>
    <mergeCell ref="HXS90:HXT90"/>
    <mergeCell ref="HXU90:HXV90"/>
    <mergeCell ref="HXW90:HXX90"/>
    <mergeCell ref="HXY90:HXZ90"/>
    <mergeCell ref="HXC90:HXD90"/>
    <mergeCell ref="HXE90:HXF90"/>
    <mergeCell ref="HXG90:HXH90"/>
    <mergeCell ref="HXI90:HXJ90"/>
    <mergeCell ref="HXK90:HXL90"/>
    <mergeCell ref="HXM90:HXN90"/>
    <mergeCell ref="HWQ90:HWR90"/>
    <mergeCell ref="HWS90:HWT90"/>
    <mergeCell ref="HWU90:HWV90"/>
    <mergeCell ref="HWW90:HWX90"/>
    <mergeCell ref="HWY90:HWZ90"/>
    <mergeCell ref="HXA90:HXB90"/>
    <mergeCell ref="HWE90:HWF90"/>
    <mergeCell ref="HWG90:HWH90"/>
    <mergeCell ref="HWI90:HWJ90"/>
    <mergeCell ref="HWK90:HWL90"/>
    <mergeCell ref="HWM90:HWN90"/>
    <mergeCell ref="HWO90:HWP90"/>
    <mergeCell ref="HVS90:HVT90"/>
    <mergeCell ref="HVU90:HVV90"/>
    <mergeCell ref="HVW90:HVX90"/>
    <mergeCell ref="HVY90:HVZ90"/>
    <mergeCell ref="HWA90:HWB90"/>
    <mergeCell ref="HWC90:HWD90"/>
    <mergeCell ref="HVG90:HVH90"/>
    <mergeCell ref="HVI90:HVJ90"/>
    <mergeCell ref="HVK90:HVL90"/>
    <mergeCell ref="HVM90:HVN90"/>
    <mergeCell ref="HVO90:HVP90"/>
    <mergeCell ref="HVQ90:HVR90"/>
    <mergeCell ref="HUU90:HUV90"/>
    <mergeCell ref="HUW90:HUX90"/>
    <mergeCell ref="HUY90:HUZ90"/>
    <mergeCell ref="HVA90:HVB90"/>
    <mergeCell ref="HVC90:HVD90"/>
    <mergeCell ref="HVE90:HVF90"/>
    <mergeCell ref="HUI90:HUJ90"/>
    <mergeCell ref="HUK90:HUL90"/>
    <mergeCell ref="HUM90:HUN90"/>
    <mergeCell ref="HUO90:HUP90"/>
    <mergeCell ref="HUQ90:HUR90"/>
    <mergeCell ref="HUS90:HUT90"/>
    <mergeCell ref="HTW90:HTX90"/>
    <mergeCell ref="HTY90:HTZ90"/>
    <mergeCell ref="HUA90:HUB90"/>
    <mergeCell ref="HUC90:HUD90"/>
    <mergeCell ref="HUE90:HUF90"/>
    <mergeCell ref="HUG90:HUH90"/>
    <mergeCell ref="HTK90:HTL90"/>
    <mergeCell ref="HTM90:HTN90"/>
    <mergeCell ref="HTO90:HTP90"/>
    <mergeCell ref="HTQ90:HTR90"/>
    <mergeCell ref="HTS90:HTT90"/>
    <mergeCell ref="HTU90:HTV90"/>
    <mergeCell ref="HSY90:HSZ90"/>
    <mergeCell ref="HTA90:HTB90"/>
    <mergeCell ref="HTC90:HTD90"/>
    <mergeCell ref="HTE90:HTF90"/>
    <mergeCell ref="HTG90:HTH90"/>
    <mergeCell ref="HTI90:HTJ90"/>
    <mergeCell ref="HSM90:HSN90"/>
    <mergeCell ref="HSO90:HSP90"/>
    <mergeCell ref="HSQ90:HSR90"/>
    <mergeCell ref="HSS90:HST90"/>
    <mergeCell ref="HSU90:HSV90"/>
    <mergeCell ref="HSW90:HSX90"/>
    <mergeCell ref="HSA90:HSB90"/>
    <mergeCell ref="HSC90:HSD90"/>
    <mergeCell ref="HSE90:HSF90"/>
    <mergeCell ref="HSG90:HSH90"/>
    <mergeCell ref="HSI90:HSJ90"/>
    <mergeCell ref="HSK90:HSL90"/>
    <mergeCell ref="HRO90:HRP90"/>
    <mergeCell ref="HRQ90:HRR90"/>
    <mergeCell ref="HRS90:HRT90"/>
    <mergeCell ref="HRU90:HRV90"/>
    <mergeCell ref="HRW90:HRX90"/>
    <mergeCell ref="HRY90:HRZ90"/>
    <mergeCell ref="HRC90:HRD90"/>
    <mergeCell ref="HRE90:HRF90"/>
    <mergeCell ref="HRG90:HRH90"/>
    <mergeCell ref="HRI90:HRJ90"/>
    <mergeCell ref="HRK90:HRL90"/>
    <mergeCell ref="HRM90:HRN90"/>
    <mergeCell ref="HQQ90:HQR90"/>
    <mergeCell ref="HQS90:HQT90"/>
    <mergeCell ref="HQU90:HQV90"/>
    <mergeCell ref="HQW90:HQX90"/>
    <mergeCell ref="HQY90:HQZ90"/>
    <mergeCell ref="HRA90:HRB90"/>
    <mergeCell ref="HQE90:HQF90"/>
    <mergeCell ref="HQG90:HQH90"/>
    <mergeCell ref="HQI90:HQJ90"/>
    <mergeCell ref="HQK90:HQL90"/>
    <mergeCell ref="HQM90:HQN90"/>
    <mergeCell ref="HQO90:HQP90"/>
    <mergeCell ref="HPS90:HPT90"/>
    <mergeCell ref="HPU90:HPV90"/>
    <mergeCell ref="HPW90:HPX90"/>
    <mergeCell ref="HPY90:HPZ90"/>
    <mergeCell ref="HQA90:HQB90"/>
    <mergeCell ref="HQC90:HQD90"/>
    <mergeCell ref="HPG90:HPH90"/>
    <mergeCell ref="HPI90:HPJ90"/>
    <mergeCell ref="HPK90:HPL90"/>
    <mergeCell ref="HPM90:HPN90"/>
    <mergeCell ref="HPO90:HPP90"/>
    <mergeCell ref="HPQ90:HPR90"/>
    <mergeCell ref="HOU90:HOV90"/>
    <mergeCell ref="HOW90:HOX90"/>
    <mergeCell ref="HOY90:HOZ90"/>
    <mergeCell ref="HPA90:HPB90"/>
    <mergeCell ref="HPC90:HPD90"/>
    <mergeCell ref="HPE90:HPF90"/>
    <mergeCell ref="HOI90:HOJ90"/>
    <mergeCell ref="HOK90:HOL90"/>
    <mergeCell ref="HOM90:HON90"/>
    <mergeCell ref="HOO90:HOP90"/>
    <mergeCell ref="HOQ90:HOR90"/>
    <mergeCell ref="HOS90:HOT90"/>
    <mergeCell ref="HNW90:HNX90"/>
    <mergeCell ref="HNY90:HNZ90"/>
    <mergeCell ref="HOA90:HOB90"/>
    <mergeCell ref="HOC90:HOD90"/>
    <mergeCell ref="HOE90:HOF90"/>
    <mergeCell ref="HOG90:HOH90"/>
    <mergeCell ref="HNK90:HNL90"/>
    <mergeCell ref="HNM90:HNN90"/>
    <mergeCell ref="HNO90:HNP90"/>
    <mergeCell ref="HNQ90:HNR90"/>
    <mergeCell ref="HNS90:HNT90"/>
    <mergeCell ref="HNU90:HNV90"/>
    <mergeCell ref="HMY90:HMZ90"/>
    <mergeCell ref="HNA90:HNB90"/>
    <mergeCell ref="HNC90:HND90"/>
    <mergeCell ref="HNE90:HNF90"/>
    <mergeCell ref="HNG90:HNH90"/>
    <mergeCell ref="HNI90:HNJ90"/>
    <mergeCell ref="HMM90:HMN90"/>
    <mergeCell ref="HMO90:HMP90"/>
    <mergeCell ref="HMQ90:HMR90"/>
    <mergeCell ref="HMS90:HMT90"/>
    <mergeCell ref="HMU90:HMV90"/>
    <mergeCell ref="HMW90:HMX90"/>
    <mergeCell ref="HMA90:HMB90"/>
    <mergeCell ref="HMC90:HMD90"/>
    <mergeCell ref="HME90:HMF90"/>
    <mergeCell ref="HMG90:HMH90"/>
    <mergeCell ref="HMI90:HMJ90"/>
    <mergeCell ref="HMK90:HML90"/>
    <mergeCell ref="HLO90:HLP90"/>
    <mergeCell ref="HLQ90:HLR90"/>
    <mergeCell ref="HLS90:HLT90"/>
    <mergeCell ref="HLU90:HLV90"/>
    <mergeCell ref="HLW90:HLX90"/>
    <mergeCell ref="HLY90:HLZ90"/>
    <mergeCell ref="HLC90:HLD90"/>
    <mergeCell ref="HLE90:HLF90"/>
    <mergeCell ref="HLG90:HLH90"/>
    <mergeCell ref="HLI90:HLJ90"/>
    <mergeCell ref="HLK90:HLL90"/>
    <mergeCell ref="HLM90:HLN90"/>
    <mergeCell ref="HKQ90:HKR90"/>
    <mergeCell ref="HKS90:HKT90"/>
    <mergeCell ref="HKU90:HKV90"/>
    <mergeCell ref="HKW90:HKX90"/>
    <mergeCell ref="HKY90:HKZ90"/>
    <mergeCell ref="HLA90:HLB90"/>
    <mergeCell ref="HKE90:HKF90"/>
    <mergeCell ref="HKG90:HKH90"/>
    <mergeCell ref="HKI90:HKJ90"/>
    <mergeCell ref="HKK90:HKL90"/>
    <mergeCell ref="HKM90:HKN90"/>
    <mergeCell ref="HKO90:HKP90"/>
    <mergeCell ref="HJS90:HJT90"/>
    <mergeCell ref="HJU90:HJV90"/>
    <mergeCell ref="HJW90:HJX90"/>
    <mergeCell ref="HJY90:HJZ90"/>
    <mergeCell ref="HKA90:HKB90"/>
    <mergeCell ref="HKC90:HKD90"/>
    <mergeCell ref="HJG90:HJH90"/>
    <mergeCell ref="HJI90:HJJ90"/>
    <mergeCell ref="HJK90:HJL90"/>
    <mergeCell ref="HJM90:HJN90"/>
    <mergeCell ref="HJO90:HJP90"/>
    <mergeCell ref="HJQ90:HJR90"/>
    <mergeCell ref="HIU90:HIV90"/>
    <mergeCell ref="HIW90:HIX90"/>
    <mergeCell ref="HIY90:HIZ90"/>
    <mergeCell ref="HJA90:HJB90"/>
    <mergeCell ref="HJC90:HJD90"/>
    <mergeCell ref="HJE90:HJF90"/>
    <mergeCell ref="HII90:HIJ90"/>
    <mergeCell ref="HIK90:HIL90"/>
    <mergeCell ref="HIM90:HIN90"/>
    <mergeCell ref="HIO90:HIP90"/>
    <mergeCell ref="HIQ90:HIR90"/>
    <mergeCell ref="HIS90:HIT90"/>
    <mergeCell ref="HHW90:HHX90"/>
    <mergeCell ref="HHY90:HHZ90"/>
    <mergeCell ref="HIA90:HIB90"/>
    <mergeCell ref="HIC90:HID90"/>
    <mergeCell ref="HIE90:HIF90"/>
    <mergeCell ref="HIG90:HIH90"/>
    <mergeCell ref="HHK90:HHL90"/>
    <mergeCell ref="HHM90:HHN90"/>
    <mergeCell ref="HHO90:HHP90"/>
    <mergeCell ref="HHQ90:HHR90"/>
    <mergeCell ref="HHS90:HHT90"/>
    <mergeCell ref="HHU90:HHV90"/>
    <mergeCell ref="HGY90:HGZ90"/>
    <mergeCell ref="HHA90:HHB90"/>
    <mergeCell ref="HHC90:HHD90"/>
    <mergeCell ref="HHE90:HHF90"/>
    <mergeCell ref="HHG90:HHH90"/>
    <mergeCell ref="HHI90:HHJ90"/>
    <mergeCell ref="HGM90:HGN90"/>
    <mergeCell ref="HGO90:HGP90"/>
    <mergeCell ref="HGQ90:HGR90"/>
    <mergeCell ref="HGS90:HGT90"/>
    <mergeCell ref="HGU90:HGV90"/>
    <mergeCell ref="HGW90:HGX90"/>
    <mergeCell ref="HGA90:HGB90"/>
    <mergeCell ref="HGC90:HGD90"/>
    <mergeCell ref="HGE90:HGF90"/>
    <mergeCell ref="HGG90:HGH90"/>
    <mergeCell ref="HGI90:HGJ90"/>
    <mergeCell ref="HGK90:HGL90"/>
    <mergeCell ref="HFO90:HFP90"/>
    <mergeCell ref="HFQ90:HFR90"/>
    <mergeCell ref="HFS90:HFT90"/>
    <mergeCell ref="HFU90:HFV90"/>
    <mergeCell ref="HFW90:HFX90"/>
    <mergeCell ref="HFY90:HFZ90"/>
    <mergeCell ref="HFC90:HFD90"/>
    <mergeCell ref="HFE90:HFF90"/>
    <mergeCell ref="HFG90:HFH90"/>
    <mergeCell ref="HFI90:HFJ90"/>
    <mergeCell ref="HFK90:HFL90"/>
    <mergeCell ref="HFM90:HFN90"/>
    <mergeCell ref="HEQ90:HER90"/>
    <mergeCell ref="HES90:HET90"/>
    <mergeCell ref="HEU90:HEV90"/>
    <mergeCell ref="HEW90:HEX90"/>
    <mergeCell ref="HEY90:HEZ90"/>
    <mergeCell ref="HFA90:HFB90"/>
    <mergeCell ref="HEE90:HEF90"/>
    <mergeCell ref="HEG90:HEH90"/>
    <mergeCell ref="HEI90:HEJ90"/>
    <mergeCell ref="HEK90:HEL90"/>
    <mergeCell ref="HEM90:HEN90"/>
    <mergeCell ref="HEO90:HEP90"/>
    <mergeCell ref="HDS90:HDT90"/>
    <mergeCell ref="HDU90:HDV90"/>
    <mergeCell ref="HDW90:HDX90"/>
    <mergeCell ref="HDY90:HDZ90"/>
    <mergeCell ref="HEA90:HEB90"/>
    <mergeCell ref="HEC90:HED90"/>
    <mergeCell ref="HDG90:HDH90"/>
    <mergeCell ref="HDI90:HDJ90"/>
    <mergeCell ref="HDK90:HDL90"/>
    <mergeCell ref="HDM90:HDN90"/>
    <mergeCell ref="HDO90:HDP90"/>
    <mergeCell ref="HDQ90:HDR90"/>
    <mergeCell ref="HCU90:HCV90"/>
    <mergeCell ref="HCW90:HCX90"/>
    <mergeCell ref="HCY90:HCZ90"/>
    <mergeCell ref="HDA90:HDB90"/>
    <mergeCell ref="HDC90:HDD90"/>
    <mergeCell ref="HDE90:HDF90"/>
    <mergeCell ref="HCI90:HCJ90"/>
    <mergeCell ref="HCK90:HCL90"/>
    <mergeCell ref="HCM90:HCN90"/>
    <mergeCell ref="HCO90:HCP90"/>
    <mergeCell ref="HCQ90:HCR90"/>
    <mergeCell ref="HCS90:HCT90"/>
    <mergeCell ref="HBW90:HBX90"/>
    <mergeCell ref="HBY90:HBZ90"/>
    <mergeCell ref="HCA90:HCB90"/>
    <mergeCell ref="HCC90:HCD90"/>
    <mergeCell ref="HCE90:HCF90"/>
    <mergeCell ref="HCG90:HCH90"/>
    <mergeCell ref="HBK90:HBL90"/>
    <mergeCell ref="HBM90:HBN90"/>
    <mergeCell ref="HBO90:HBP90"/>
    <mergeCell ref="HBQ90:HBR90"/>
    <mergeCell ref="HBS90:HBT90"/>
    <mergeCell ref="HBU90:HBV90"/>
    <mergeCell ref="HAY90:HAZ90"/>
    <mergeCell ref="HBA90:HBB90"/>
    <mergeCell ref="HBC90:HBD90"/>
    <mergeCell ref="HBE90:HBF90"/>
    <mergeCell ref="HBG90:HBH90"/>
    <mergeCell ref="HBI90:HBJ90"/>
    <mergeCell ref="HAM90:HAN90"/>
    <mergeCell ref="HAO90:HAP90"/>
    <mergeCell ref="HAQ90:HAR90"/>
    <mergeCell ref="HAS90:HAT90"/>
    <mergeCell ref="HAU90:HAV90"/>
    <mergeCell ref="HAW90:HAX90"/>
    <mergeCell ref="HAA90:HAB90"/>
    <mergeCell ref="HAC90:HAD90"/>
    <mergeCell ref="HAE90:HAF90"/>
    <mergeCell ref="HAG90:HAH90"/>
    <mergeCell ref="HAI90:HAJ90"/>
    <mergeCell ref="HAK90:HAL90"/>
    <mergeCell ref="GZO90:GZP90"/>
    <mergeCell ref="GZQ90:GZR90"/>
    <mergeCell ref="GZS90:GZT90"/>
    <mergeCell ref="GZU90:GZV90"/>
    <mergeCell ref="GZW90:GZX90"/>
    <mergeCell ref="GZY90:GZZ90"/>
    <mergeCell ref="GZC90:GZD90"/>
    <mergeCell ref="GZE90:GZF90"/>
    <mergeCell ref="GZG90:GZH90"/>
    <mergeCell ref="GZI90:GZJ90"/>
    <mergeCell ref="GZK90:GZL90"/>
    <mergeCell ref="GZM90:GZN90"/>
    <mergeCell ref="GYQ90:GYR90"/>
    <mergeCell ref="GYS90:GYT90"/>
    <mergeCell ref="GYU90:GYV90"/>
    <mergeCell ref="GYW90:GYX90"/>
    <mergeCell ref="GYY90:GYZ90"/>
    <mergeCell ref="GZA90:GZB90"/>
    <mergeCell ref="GYE90:GYF90"/>
    <mergeCell ref="GYG90:GYH90"/>
    <mergeCell ref="GYI90:GYJ90"/>
    <mergeCell ref="GYK90:GYL90"/>
    <mergeCell ref="GYM90:GYN90"/>
    <mergeCell ref="GYO90:GYP90"/>
    <mergeCell ref="GXS90:GXT90"/>
    <mergeCell ref="GXU90:GXV90"/>
    <mergeCell ref="GXW90:GXX90"/>
    <mergeCell ref="GXY90:GXZ90"/>
    <mergeCell ref="GYA90:GYB90"/>
    <mergeCell ref="GYC90:GYD90"/>
    <mergeCell ref="GXG90:GXH90"/>
    <mergeCell ref="GXI90:GXJ90"/>
    <mergeCell ref="GXK90:GXL90"/>
    <mergeCell ref="GXM90:GXN90"/>
    <mergeCell ref="GXO90:GXP90"/>
    <mergeCell ref="GXQ90:GXR90"/>
    <mergeCell ref="GWU90:GWV90"/>
    <mergeCell ref="GWW90:GWX90"/>
    <mergeCell ref="GWY90:GWZ90"/>
    <mergeCell ref="GXA90:GXB90"/>
    <mergeCell ref="GXC90:GXD90"/>
    <mergeCell ref="GXE90:GXF90"/>
    <mergeCell ref="GWI90:GWJ90"/>
    <mergeCell ref="GWK90:GWL90"/>
    <mergeCell ref="GWM90:GWN90"/>
    <mergeCell ref="GWO90:GWP90"/>
    <mergeCell ref="GWQ90:GWR90"/>
    <mergeCell ref="GWS90:GWT90"/>
    <mergeCell ref="GVW90:GVX90"/>
    <mergeCell ref="GVY90:GVZ90"/>
    <mergeCell ref="GWA90:GWB90"/>
    <mergeCell ref="GWC90:GWD90"/>
    <mergeCell ref="GWE90:GWF90"/>
    <mergeCell ref="GWG90:GWH90"/>
    <mergeCell ref="GVK90:GVL90"/>
    <mergeCell ref="GVM90:GVN90"/>
    <mergeCell ref="GVO90:GVP90"/>
    <mergeCell ref="GVQ90:GVR90"/>
    <mergeCell ref="GVS90:GVT90"/>
    <mergeCell ref="GVU90:GVV90"/>
    <mergeCell ref="GUY90:GUZ90"/>
    <mergeCell ref="GVA90:GVB90"/>
    <mergeCell ref="GVC90:GVD90"/>
    <mergeCell ref="GVE90:GVF90"/>
    <mergeCell ref="GVG90:GVH90"/>
    <mergeCell ref="GVI90:GVJ90"/>
    <mergeCell ref="GUM90:GUN90"/>
    <mergeCell ref="GUO90:GUP90"/>
    <mergeCell ref="GUQ90:GUR90"/>
    <mergeCell ref="GUS90:GUT90"/>
    <mergeCell ref="GUU90:GUV90"/>
    <mergeCell ref="GUW90:GUX90"/>
    <mergeCell ref="GUA90:GUB90"/>
    <mergeCell ref="GUC90:GUD90"/>
    <mergeCell ref="GUE90:GUF90"/>
    <mergeCell ref="GUG90:GUH90"/>
    <mergeCell ref="GUI90:GUJ90"/>
    <mergeCell ref="GUK90:GUL90"/>
    <mergeCell ref="GTO90:GTP90"/>
    <mergeCell ref="GTQ90:GTR90"/>
    <mergeCell ref="GTS90:GTT90"/>
    <mergeCell ref="GTU90:GTV90"/>
    <mergeCell ref="GTW90:GTX90"/>
    <mergeCell ref="GTY90:GTZ90"/>
    <mergeCell ref="GTC90:GTD90"/>
    <mergeCell ref="GTE90:GTF90"/>
    <mergeCell ref="GTG90:GTH90"/>
    <mergeCell ref="GTI90:GTJ90"/>
    <mergeCell ref="GTK90:GTL90"/>
    <mergeCell ref="GTM90:GTN90"/>
    <mergeCell ref="GSQ90:GSR90"/>
    <mergeCell ref="GSS90:GST90"/>
    <mergeCell ref="GSU90:GSV90"/>
    <mergeCell ref="GSW90:GSX90"/>
    <mergeCell ref="GSY90:GSZ90"/>
    <mergeCell ref="GTA90:GTB90"/>
    <mergeCell ref="GSE90:GSF90"/>
    <mergeCell ref="GSG90:GSH90"/>
    <mergeCell ref="GSI90:GSJ90"/>
    <mergeCell ref="GSK90:GSL90"/>
    <mergeCell ref="GSM90:GSN90"/>
    <mergeCell ref="GSO90:GSP90"/>
    <mergeCell ref="GRS90:GRT90"/>
    <mergeCell ref="GRU90:GRV90"/>
    <mergeCell ref="GRW90:GRX90"/>
    <mergeCell ref="GRY90:GRZ90"/>
    <mergeCell ref="GSA90:GSB90"/>
    <mergeCell ref="GSC90:GSD90"/>
    <mergeCell ref="GRG90:GRH90"/>
    <mergeCell ref="GRI90:GRJ90"/>
    <mergeCell ref="GRK90:GRL90"/>
    <mergeCell ref="GRM90:GRN90"/>
    <mergeCell ref="GRO90:GRP90"/>
    <mergeCell ref="GRQ90:GRR90"/>
    <mergeCell ref="GQU90:GQV90"/>
    <mergeCell ref="GQW90:GQX90"/>
    <mergeCell ref="GQY90:GQZ90"/>
    <mergeCell ref="GRA90:GRB90"/>
    <mergeCell ref="GRC90:GRD90"/>
    <mergeCell ref="GRE90:GRF90"/>
    <mergeCell ref="GQI90:GQJ90"/>
    <mergeCell ref="GQK90:GQL90"/>
    <mergeCell ref="GQM90:GQN90"/>
    <mergeCell ref="GQO90:GQP90"/>
    <mergeCell ref="GQQ90:GQR90"/>
    <mergeCell ref="GQS90:GQT90"/>
    <mergeCell ref="GPW90:GPX90"/>
    <mergeCell ref="GPY90:GPZ90"/>
    <mergeCell ref="GQA90:GQB90"/>
    <mergeCell ref="GQC90:GQD90"/>
    <mergeCell ref="GQE90:GQF90"/>
    <mergeCell ref="GQG90:GQH90"/>
    <mergeCell ref="GPK90:GPL90"/>
    <mergeCell ref="GPM90:GPN90"/>
    <mergeCell ref="GPO90:GPP90"/>
    <mergeCell ref="GPQ90:GPR90"/>
    <mergeCell ref="GPS90:GPT90"/>
    <mergeCell ref="GPU90:GPV90"/>
    <mergeCell ref="GOY90:GOZ90"/>
    <mergeCell ref="GPA90:GPB90"/>
    <mergeCell ref="GPC90:GPD90"/>
    <mergeCell ref="GPE90:GPF90"/>
    <mergeCell ref="GPG90:GPH90"/>
    <mergeCell ref="GPI90:GPJ90"/>
    <mergeCell ref="GOM90:GON90"/>
    <mergeCell ref="GOO90:GOP90"/>
    <mergeCell ref="GOQ90:GOR90"/>
    <mergeCell ref="GOS90:GOT90"/>
    <mergeCell ref="GOU90:GOV90"/>
    <mergeCell ref="GOW90:GOX90"/>
    <mergeCell ref="GOA90:GOB90"/>
    <mergeCell ref="GOC90:GOD90"/>
    <mergeCell ref="GOE90:GOF90"/>
    <mergeCell ref="GOG90:GOH90"/>
    <mergeCell ref="GOI90:GOJ90"/>
    <mergeCell ref="GOK90:GOL90"/>
    <mergeCell ref="GNO90:GNP90"/>
    <mergeCell ref="GNQ90:GNR90"/>
    <mergeCell ref="GNS90:GNT90"/>
    <mergeCell ref="GNU90:GNV90"/>
    <mergeCell ref="GNW90:GNX90"/>
    <mergeCell ref="GNY90:GNZ90"/>
    <mergeCell ref="GNC90:GND90"/>
    <mergeCell ref="GNE90:GNF90"/>
    <mergeCell ref="GNG90:GNH90"/>
    <mergeCell ref="GNI90:GNJ90"/>
    <mergeCell ref="GNK90:GNL90"/>
    <mergeCell ref="GNM90:GNN90"/>
    <mergeCell ref="GMQ90:GMR90"/>
    <mergeCell ref="GMS90:GMT90"/>
    <mergeCell ref="GMU90:GMV90"/>
    <mergeCell ref="GMW90:GMX90"/>
    <mergeCell ref="GMY90:GMZ90"/>
    <mergeCell ref="GNA90:GNB90"/>
    <mergeCell ref="GME90:GMF90"/>
    <mergeCell ref="GMG90:GMH90"/>
    <mergeCell ref="GMI90:GMJ90"/>
    <mergeCell ref="GMK90:GML90"/>
    <mergeCell ref="GMM90:GMN90"/>
    <mergeCell ref="GMO90:GMP90"/>
    <mergeCell ref="GLS90:GLT90"/>
    <mergeCell ref="GLU90:GLV90"/>
    <mergeCell ref="GLW90:GLX90"/>
    <mergeCell ref="GLY90:GLZ90"/>
    <mergeCell ref="GMA90:GMB90"/>
    <mergeCell ref="GMC90:GMD90"/>
    <mergeCell ref="GLG90:GLH90"/>
    <mergeCell ref="GLI90:GLJ90"/>
    <mergeCell ref="GLK90:GLL90"/>
    <mergeCell ref="GLM90:GLN90"/>
    <mergeCell ref="GLO90:GLP90"/>
    <mergeCell ref="GLQ90:GLR90"/>
    <mergeCell ref="GKU90:GKV90"/>
    <mergeCell ref="GKW90:GKX90"/>
    <mergeCell ref="GKY90:GKZ90"/>
    <mergeCell ref="GLA90:GLB90"/>
    <mergeCell ref="GLC90:GLD90"/>
    <mergeCell ref="GLE90:GLF90"/>
    <mergeCell ref="GKI90:GKJ90"/>
    <mergeCell ref="GKK90:GKL90"/>
    <mergeCell ref="GKM90:GKN90"/>
    <mergeCell ref="GKO90:GKP90"/>
    <mergeCell ref="GKQ90:GKR90"/>
    <mergeCell ref="GKS90:GKT90"/>
    <mergeCell ref="GJW90:GJX90"/>
    <mergeCell ref="GJY90:GJZ90"/>
    <mergeCell ref="GKA90:GKB90"/>
    <mergeCell ref="GKC90:GKD90"/>
    <mergeCell ref="GKE90:GKF90"/>
    <mergeCell ref="GKG90:GKH90"/>
    <mergeCell ref="GJK90:GJL90"/>
    <mergeCell ref="GJM90:GJN90"/>
    <mergeCell ref="GJO90:GJP90"/>
    <mergeCell ref="GJQ90:GJR90"/>
    <mergeCell ref="GJS90:GJT90"/>
    <mergeCell ref="GJU90:GJV90"/>
    <mergeCell ref="GIY90:GIZ90"/>
    <mergeCell ref="GJA90:GJB90"/>
    <mergeCell ref="GJC90:GJD90"/>
    <mergeCell ref="GJE90:GJF90"/>
    <mergeCell ref="GJG90:GJH90"/>
    <mergeCell ref="GJI90:GJJ90"/>
    <mergeCell ref="GIM90:GIN90"/>
    <mergeCell ref="GIO90:GIP90"/>
    <mergeCell ref="GIQ90:GIR90"/>
    <mergeCell ref="GIS90:GIT90"/>
    <mergeCell ref="GIU90:GIV90"/>
    <mergeCell ref="GIW90:GIX90"/>
    <mergeCell ref="GIA90:GIB90"/>
    <mergeCell ref="GIC90:GID90"/>
    <mergeCell ref="GIE90:GIF90"/>
    <mergeCell ref="GIG90:GIH90"/>
    <mergeCell ref="GII90:GIJ90"/>
    <mergeCell ref="GIK90:GIL90"/>
    <mergeCell ref="GHO90:GHP90"/>
    <mergeCell ref="GHQ90:GHR90"/>
    <mergeCell ref="GHS90:GHT90"/>
    <mergeCell ref="GHU90:GHV90"/>
    <mergeCell ref="GHW90:GHX90"/>
    <mergeCell ref="GHY90:GHZ90"/>
    <mergeCell ref="GHC90:GHD90"/>
    <mergeCell ref="GHE90:GHF90"/>
    <mergeCell ref="GHG90:GHH90"/>
    <mergeCell ref="GHI90:GHJ90"/>
    <mergeCell ref="GHK90:GHL90"/>
    <mergeCell ref="GHM90:GHN90"/>
    <mergeCell ref="GGQ90:GGR90"/>
    <mergeCell ref="GGS90:GGT90"/>
    <mergeCell ref="GGU90:GGV90"/>
    <mergeCell ref="GGW90:GGX90"/>
    <mergeCell ref="GGY90:GGZ90"/>
    <mergeCell ref="GHA90:GHB90"/>
    <mergeCell ref="GGE90:GGF90"/>
    <mergeCell ref="GGG90:GGH90"/>
    <mergeCell ref="GGI90:GGJ90"/>
    <mergeCell ref="GGK90:GGL90"/>
    <mergeCell ref="GGM90:GGN90"/>
    <mergeCell ref="GGO90:GGP90"/>
    <mergeCell ref="GFS90:GFT90"/>
    <mergeCell ref="GFU90:GFV90"/>
    <mergeCell ref="GFW90:GFX90"/>
    <mergeCell ref="GFY90:GFZ90"/>
    <mergeCell ref="GGA90:GGB90"/>
    <mergeCell ref="GGC90:GGD90"/>
    <mergeCell ref="GFG90:GFH90"/>
    <mergeCell ref="GFI90:GFJ90"/>
    <mergeCell ref="GFK90:GFL90"/>
    <mergeCell ref="GFM90:GFN90"/>
    <mergeCell ref="GFO90:GFP90"/>
    <mergeCell ref="GFQ90:GFR90"/>
    <mergeCell ref="GEU90:GEV90"/>
    <mergeCell ref="GEW90:GEX90"/>
    <mergeCell ref="GEY90:GEZ90"/>
    <mergeCell ref="GFA90:GFB90"/>
    <mergeCell ref="GFC90:GFD90"/>
    <mergeCell ref="GFE90:GFF90"/>
    <mergeCell ref="GEI90:GEJ90"/>
    <mergeCell ref="GEK90:GEL90"/>
    <mergeCell ref="GEM90:GEN90"/>
    <mergeCell ref="GEO90:GEP90"/>
    <mergeCell ref="GEQ90:GER90"/>
    <mergeCell ref="GES90:GET90"/>
    <mergeCell ref="GDW90:GDX90"/>
    <mergeCell ref="GDY90:GDZ90"/>
    <mergeCell ref="GEA90:GEB90"/>
    <mergeCell ref="GEC90:GED90"/>
    <mergeCell ref="GEE90:GEF90"/>
    <mergeCell ref="GEG90:GEH90"/>
    <mergeCell ref="GDK90:GDL90"/>
    <mergeCell ref="GDM90:GDN90"/>
    <mergeCell ref="GDO90:GDP90"/>
    <mergeCell ref="GDQ90:GDR90"/>
    <mergeCell ref="GDS90:GDT90"/>
    <mergeCell ref="GDU90:GDV90"/>
    <mergeCell ref="GCY90:GCZ90"/>
    <mergeCell ref="GDA90:GDB90"/>
    <mergeCell ref="GDC90:GDD90"/>
    <mergeCell ref="GDE90:GDF90"/>
    <mergeCell ref="GDG90:GDH90"/>
    <mergeCell ref="GDI90:GDJ90"/>
    <mergeCell ref="GCM90:GCN90"/>
    <mergeCell ref="GCO90:GCP90"/>
    <mergeCell ref="GCQ90:GCR90"/>
    <mergeCell ref="GCS90:GCT90"/>
    <mergeCell ref="GCU90:GCV90"/>
    <mergeCell ref="GCW90:GCX90"/>
    <mergeCell ref="GCA90:GCB90"/>
    <mergeCell ref="GCC90:GCD90"/>
    <mergeCell ref="GCE90:GCF90"/>
    <mergeCell ref="GCG90:GCH90"/>
    <mergeCell ref="GCI90:GCJ90"/>
    <mergeCell ref="GCK90:GCL90"/>
    <mergeCell ref="GBO90:GBP90"/>
    <mergeCell ref="GBQ90:GBR90"/>
    <mergeCell ref="GBS90:GBT90"/>
    <mergeCell ref="GBU90:GBV90"/>
    <mergeCell ref="GBW90:GBX90"/>
    <mergeCell ref="GBY90:GBZ90"/>
    <mergeCell ref="GBC90:GBD90"/>
    <mergeCell ref="GBE90:GBF90"/>
    <mergeCell ref="GBG90:GBH90"/>
    <mergeCell ref="GBI90:GBJ90"/>
    <mergeCell ref="GBK90:GBL90"/>
    <mergeCell ref="GBM90:GBN90"/>
    <mergeCell ref="GAQ90:GAR90"/>
    <mergeCell ref="GAS90:GAT90"/>
    <mergeCell ref="GAU90:GAV90"/>
    <mergeCell ref="GAW90:GAX90"/>
    <mergeCell ref="GAY90:GAZ90"/>
    <mergeCell ref="GBA90:GBB90"/>
    <mergeCell ref="GAE90:GAF90"/>
    <mergeCell ref="GAG90:GAH90"/>
    <mergeCell ref="GAI90:GAJ90"/>
    <mergeCell ref="GAK90:GAL90"/>
    <mergeCell ref="GAM90:GAN90"/>
    <mergeCell ref="GAO90:GAP90"/>
    <mergeCell ref="FZS90:FZT90"/>
    <mergeCell ref="FZU90:FZV90"/>
    <mergeCell ref="FZW90:FZX90"/>
    <mergeCell ref="FZY90:FZZ90"/>
    <mergeCell ref="GAA90:GAB90"/>
    <mergeCell ref="GAC90:GAD90"/>
    <mergeCell ref="FZG90:FZH90"/>
    <mergeCell ref="FZI90:FZJ90"/>
    <mergeCell ref="FZK90:FZL90"/>
    <mergeCell ref="FZM90:FZN90"/>
    <mergeCell ref="FZO90:FZP90"/>
    <mergeCell ref="FZQ90:FZR90"/>
    <mergeCell ref="FYU90:FYV90"/>
    <mergeCell ref="FYW90:FYX90"/>
    <mergeCell ref="FYY90:FYZ90"/>
    <mergeCell ref="FZA90:FZB90"/>
    <mergeCell ref="FZC90:FZD90"/>
    <mergeCell ref="FZE90:FZF90"/>
    <mergeCell ref="FYI90:FYJ90"/>
    <mergeCell ref="FYK90:FYL90"/>
    <mergeCell ref="FYM90:FYN90"/>
    <mergeCell ref="FYO90:FYP90"/>
    <mergeCell ref="FYQ90:FYR90"/>
    <mergeCell ref="FYS90:FYT90"/>
    <mergeCell ref="FXW90:FXX90"/>
    <mergeCell ref="FXY90:FXZ90"/>
    <mergeCell ref="FYA90:FYB90"/>
    <mergeCell ref="FYC90:FYD90"/>
    <mergeCell ref="FYE90:FYF90"/>
    <mergeCell ref="FYG90:FYH90"/>
    <mergeCell ref="FXK90:FXL90"/>
    <mergeCell ref="FXM90:FXN90"/>
    <mergeCell ref="FXO90:FXP90"/>
    <mergeCell ref="FXQ90:FXR90"/>
    <mergeCell ref="FXS90:FXT90"/>
    <mergeCell ref="FXU90:FXV90"/>
    <mergeCell ref="FWY90:FWZ90"/>
    <mergeCell ref="FXA90:FXB90"/>
    <mergeCell ref="FXC90:FXD90"/>
    <mergeCell ref="FXE90:FXF90"/>
    <mergeCell ref="FXG90:FXH90"/>
    <mergeCell ref="FXI90:FXJ90"/>
    <mergeCell ref="FWM90:FWN90"/>
    <mergeCell ref="FWO90:FWP90"/>
    <mergeCell ref="FWQ90:FWR90"/>
    <mergeCell ref="FWS90:FWT90"/>
    <mergeCell ref="FWU90:FWV90"/>
    <mergeCell ref="FWW90:FWX90"/>
    <mergeCell ref="FWA90:FWB90"/>
    <mergeCell ref="FWC90:FWD90"/>
    <mergeCell ref="FWE90:FWF90"/>
    <mergeCell ref="FWG90:FWH90"/>
    <mergeCell ref="FWI90:FWJ90"/>
    <mergeCell ref="FWK90:FWL90"/>
    <mergeCell ref="FVO90:FVP90"/>
    <mergeCell ref="FVQ90:FVR90"/>
    <mergeCell ref="FVS90:FVT90"/>
    <mergeCell ref="FVU90:FVV90"/>
    <mergeCell ref="FVW90:FVX90"/>
    <mergeCell ref="FVY90:FVZ90"/>
    <mergeCell ref="FVC90:FVD90"/>
    <mergeCell ref="FVE90:FVF90"/>
    <mergeCell ref="FVG90:FVH90"/>
    <mergeCell ref="FVI90:FVJ90"/>
    <mergeCell ref="FVK90:FVL90"/>
    <mergeCell ref="FVM90:FVN90"/>
    <mergeCell ref="FUQ90:FUR90"/>
    <mergeCell ref="FUS90:FUT90"/>
    <mergeCell ref="FUU90:FUV90"/>
    <mergeCell ref="FUW90:FUX90"/>
    <mergeCell ref="FUY90:FUZ90"/>
    <mergeCell ref="FVA90:FVB90"/>
    <mergeCell ref="FUE90:FUF90"/>
    <mergeCell ref="FUG90:FUH90"/>
    <mergeCell ref="FUI90:FUJ90"/>
    <mergeCell ref="FUK90:FUL90"/>
    <mergeCell ref="FUM90:FUN90"/>
    <mergeCell ref="FUO90:FUP90"/>
    <mergeCell ref="FTS90:FTT90"/>
    <mergeCell ref="FTU90:FTV90"/>
    <mergeCell ref="FTW90:FTX90"/>
    <mergeCell ref="FTY90:FTZ90"/>
    <mergeCell ref="FUA90:FUB90"/>
    <mergeCell ref="FUC90:FUD90"/>
    <mergeCell ref="FTG90:FTH90"/>
    <mergeCell ref="FTI90:FTJ90"/>
    <mergeCell ref="FTK90:FTL90"/>
    <mergeCell ref="FTM90:FTN90"/>
    <mergeCell ref="FTO90:FTP90"/>
    <mergeCell ref="FTQ90:FTR90"/>
    <mergeCell ref="FSU90:FSV90"/>
    <mergeCell ref="FSW90:FSX90"/>
    <mergeCell ref="FSY90:FSZ90"/>
    <mergeCell ref="FTA90:FTB90"/>
    <mergeCell ref="FTC90:FTD90"/>
    <mergeCell ref="FTE90:FTF90"/>
    <mergeCell ref="FSI90:FSJ90"/>
    <mergeCell ref="FSK90:FSL90"/>
    <mergeCell ref="FSM90:FSN90"/>
    <mergeCell ref="FSO90:FSP90"/>
    <mergeCell ref="FSQ90:FSR90"/>
    <mergeCell ref="FSS90:FST90"/>
    <mergeCell ref="FRW90:FRX90"/>
    <mergeCell ref="FRY90:FRZ90"/>
    <mergeCell ref="FSA90:FSB90"/>
    <mergeCell ref="FSC90:FSD90"/>
    <mergeCell ref="FSE90:FSF90"/>
    <mergeCell ref="FSG90:FSH90"/>
    <mergeCell ref="FRK90:FRL90"/>
    <mergeCell ref="FRM90:FRN90"/>
    <mergeCell ref="FRO90:FRP90"/>
    <mergeCell ref="FRQ90:FRR90"/>
    <mergeCell ref="FRS90:FRT90"/>
    <mergeCell ref="FRU90:FRV90"/>
    <mergeCell ref="FQY90:FQZ90"/>
    <mergeCell ref="FRA90:FRB90"/>
    <mergeCell ref="FRC90:FRD90"/>
    <mergeCell ref="FRE90:FRF90"/>
    <mergeCell ref="FRG90:FRH90"/>
    <mergeCell ref="FRI90:FRJ90"/>
    <mergeCell ref="FQM90:FQN90"/>
    <mergeCell ref="FQO90:FQP90"/>
    <mergeCell ref="FQQ90:FQR90"/>
    <mergeCell ref="FQS90:FQT90"/>
    <mergeCell ref="FQU90:FQV90"/>
    <mergeCell ref="FQW90:FQX90"/>
    <mergeCell ref="FQA90:FQB90"/>
    <mergeCell ref="FQC90:FQD90"/>
    <mergeCell ref="FQE90:FQF90"/>
    <mergeCell ref="FQG90:FQH90"/>
    <mergeCell ref="FQI90:FQJ90"/>
    <mergeCell ref="FQK90:FQL90"/>
    <mergeCell ref="FPO90:FPP90"/>
    <mergeCell ref="FPQ90:FPR90"/>
    <mergeCell ref="FPS90:FPT90"/>
    <mergeCell ref="FPU90:FPV90"/>
    <mergeCell ref="FPW90:FPX90"/>
    <mergeCell ref="FPY90:FPZ90"/>
    <mergeCell ref="FPC90:FPD90"/>
    <mergeCell ref="FPE90:FPF90"/>
    <mergeCell ref="FPG90:FPH90"/>
    <mergeCell ref="FPI90:FPJ90"/>
    <mergeCell ref="FPK90:FPL90"/>
    <mergeCell ref="FPM90:FPN90"/>
    <mergeCell ref="FOQ90:FOR90"/>
    <mergeCell ref="FOS90:FOT90"/>
    <mergeCell ref="FOU90:FOV90"/>
    <mergeCell ref="FOW90:FOX90"/>
    <mergeCell ref="FOY90:FOZ90"/>
    <mergeCell ref="FPA90:FPB90"/>
    <mergeCell ref="FOE90:FOF90"/>
    <mergeCell ref="FOG90:FOH90"/>
    <mergeCell ref="FOI90:FOJ90"/>
    <mergeCell ref="FOK90:FOL90"/>
    <mergeCell ref="FOM90:FON90"/>
    <mergeCell ref="FOO90:FOP90"/>
    <mergeCell ref="FNS90:FNT90"/>
    <mergeCell ref="FNU90:FNV90"/>
    <mergeCell ref="FNW90:FNX90"/>
    <mergeCell ref="FNY90:FNZ90"/>
    <mergeCell ref="FOA90:FOB90"/>
    <mergeCell ref="FOC90:FOD90"/>
    <mergeCell ref="FNG90:FNH90"/>
    <mergeCell ref="FNI90:FNJ90"/>
    <mergeCell ref="FNK90:FNL90"/>
    <mergeCell ref="FNM90:FNN90"/>
    <mergeCell ref="FNO90:FNP90"/>
    <mergeCell ref="FNQ90:FNR90"/>
    <mergeCell ref="FMU90:FMV90"/>
    <mergeCell ref="FMW90:FMX90"/>
    <mergeCell ref="FMY90:FMZ90"/>
    <mergeCell ref="FNA90:FNB90"/>
    <mergeCell ref="FNC90:FND90"/>
    <mergeCell ref="FNE90:FNF90"/>
    <mergeCell ref="FMI90:FMJ90"/>
    <mergeCell ref="FMK90:FML90"/>
    <mergeCell ref="FMM90:FMN90"/>
    <mergeCell ref="FMO90:FMP90"/>
    <mergeCell ref="FMQ90:FMR90"/>
    <mergeCell ref="FMS90:FMT90"/>
    <mergeCell ref="FLW90:FLX90"/>
    <mergeCell ref="FLY90:FLZ90"/>
    <mergeCell ref="FMA90:FMB90"/>
    <mergeCell ref="FMC90:FMD90"/>
    <mergeCell ref="FME90:FMF90"/>
    <mergeCell ref="FMG90:FMH90"/>
    <mergeCell ref="FLK90:FLL90"/>
    <mergeCell ref="FLM90:FLN90"/>
    <mergeCell ref="FLO90:FLP90"/>
    <mergeCell ref="FLQ90:FLR90"/>
    <mergeCell ref="FLS90:FLT90"/>
    <mergeCell ref="FLU90:FLV90"/>
    <mergeCell ref="FKY90:FKZ90"/>
    <mergeCell ref="FLA90:FLB90"/>
    <mergeCell ref="FLC90:FLD90"/>
    <mergeCell ref="FLE90:FLF90"/>
    <mergeCell ref="FLG90:FLH90"/>
    <mergeCell ref="FLI90:FLJ90"/>
    <mergeCell ref="FKM90:FKN90"/>
    <mergeCell ref="FKO90:FKP90"/>
    <mergeCell ref="FKQ90:FKR90"/>
    <mergeCell ref="FKS90:FKT90"/>
    <mergeCell ref="FKU90:FKV90"/>
    <mergeCell ref="FKW90:FKX90"/>
    <mergeCell ref="FKA90:FKB90"/>
    <mergeCell ref="FKC90:FKD90"/>
    <mergeCell ref="FKE90:FKF90"/>
    <mergeCell ref="FKG90:FKH90"/>
    <mergeCell ref="FKI90:FKJ90"/>
    <mergeCell ref="FKK90:FKL90"/>
    <mergeCell ref="FJO90:FJP90"/>
    <mergeCell ref="FJQ90:FJR90"/>
    <mergeCell ref="FJS90:FJT90"/>
    <mergeCell ref="FJU90:FJV90"/>
    <mergeCell ref="FJW90:FJX90"/>
    <mergeCell ref="FJY90:FJZ90"/>
    <mergeCell ref="FJC90:FJD90"/>
    <mergeCell ref="FJE90:FJF90"/>
    <mergeCell ref="FJG90:FJH90"/>
    <mergeCell ref="FJI90:FJJ90"/>
    <mergeCell ref="FJK90:FJL90"/>
    <mergeCell ref="FJM90:FJN90"/>
    <mergeCell ref="FIQ90:FIR90"/>
    <mergeCell ref="FIS90:FIT90"/>
    <mergeCell ref="FIU90:FIV90"/>
    <mergeCell ref="FIW90:FIX90"/>
    <mergeCell ref="FIY90:FIZ90"/>
    <mergeCell ref="FJA90:FJB90"/>
    <mergeCell ref="FIE90:FIF90"/>
    <mergeCell ref="FIG90:FIH90"/>
    <mergeCell ref="FII90:FIJ90"/>
    <mergeCell ref="FIK90:FIL90"/>
    <mergeCell ref="FIM90:FIN90"/>
    <mergeCell ref="FIO90:FIP90"/>
    <mergeCell ref="FHS90:FHT90"/>
    <mergeCell ref="FHU90:FHV90"/>
    <mergeCell ref="FHW90:FHX90"/>
    <mergeCell ref="FHY90:FHZ90"/>
    <mergeCell ref="FIA90:FIB90"/>
    <mergeCell ref="FIC90:FID90"/>
    <mergeCell ref="FHG90:FHH90"/>
    <mergeCell ref="FHI90:FHJ90"/>
    <mergeCell ref="FHK90:FHL90"/>
    <mergeCell ref="FHM90:FHN90"/>
    <mergeCell ref="FHO90:FHP90"/>
    <mergeCell ref="FHQ90:FHR90"/>
    <mergeCell ref="FGU90:FGV90"/>
    <mergeCell ref="FGW90:FGX90"/>
    <mergeCell ref="FGY90:FGZ90"/>
    <mergeCell ref="FHA90:FHB90"/>
    <mergeCell ref="FHC90:FHD90"/>
    <mergeCell ref="FHE90:FHF90"/>
    <mergeCell ref="FGI90:FGJ90"/>
    <mergeCell ref="FGK90:FGL90"/>
    <mergeCell ref="FGM90:FGN90"/>
    <mergeCell ref="FGO90:FGP90"/>
    <mergeCell ref="FGQ90:FGR90"/>
    <mergeCell ref="FGS90:FGT90"/>
    <mergeCell ref="FFW90:FFX90"/>
    <mergeCell ref="FFY90:FFZ90"/>
    <mergeCell ref="FGA90:FGB90"/>
    <mergeCell ref="FGC90:FGD90"/>
    <mergeCell ref="FGE90:FGF90"/>
    <mergeCell ref="FGG90:FGH90"/>
    <mergeCell ref="FFK90:FFL90"/>
    <mergeCell ref="FFM90:FFN90"/>
    <mergeCell ref="FFO90:FFP90"/>
    <mergeCell ref="FFQ90:FFR90"/>
    <mergeCell ref="FFS90:FFT90"/>
    <mergeCell ref="FFU90:FFV90"/>
    <mergeCell ref="FEY90:FEZ90"/>
    <mergeCell ref="FFA90:FFB90"/>
    <mergeCell ref="FFC90:FFD90"/>
    <mergeCell ref="FFE90:FFF90"/>
    <mergeCell ref="FFG90:FFH90"/>
    <mergeCell ref="FFI90:FFJ90"/>
    <mergeCell ref="FEM90:FEN90"/>
    <mergeCell ref="FEO90:FEP90"/>
    <mergeCell ref="FEQ90:FER90"/>
    <mergeCell ref="FES90:FET90"/>
    <mergeCell ref="FEU90:FEV90"/>
    <mergeCell ref="FEW90:FEX90"/>
    <mergeCell ref="FEA90:FEB90"/>
    <mergeCell ref="FEC90:FED90"/>
    <mergeCell ref="FEE90:FEF90"/>
    <mergeCell ref="FEG90:FEH90"/>
    <mergeCell ref="FEI90:FEJ90"/>
    <mergeCell ref="FEK90:FEL90"/>
    <mergeCell ref="FDO90:FDP90"/>
    <mergeCell ref="FDQ90:FDR90"/>
    <mergeCell ref="FDS90:FDT90"/>
    <mergeCell ref="FDU90:FDV90"/>
    <mergeCell ref="FDW90:FDX90"/>
    <mergeCell ref="FDY90:FDZ90"/>
    <mergeCell ref="FDC90:FDD90"/>
    <mergeCell ref="FDE90:FDF90"/>
    <mergeCell ref="FDG90:FDH90"/>
    <mergeCell ref="FDI90:FDJ90"/>
    <mergeCell ref="FDK90:FDL90"/>
    <mergeCell ref="FDM90:FDN90"/>
    <mergeCell ref="FCQ90:FCR90"/>
    <mergeCell ref="FCS90:FCT90"/>
    <mergeCell ref="FCU90:FCV90"/>
    <mergeCell ref="FCW90:FCX90"/>
    <mergeCell ref="FCY90:FCZ90"/>
    <mergeCell ref="FDA90:FDB90"/>
    <mergeCell ref="FCE90:FCF90"/>
    <mergeCell ref="FCG90:FCH90"/>
    <mergeCell ref="FCI90:FCJ90"/>
    <mergeCell ref="FCK90:FCL90"/>
    <mergeCell ref="FCM90:FCN90"/>
    <mergeCell ref="FCO90:FCP90"/>
    <mergeCell ref="FBS90:FBT90"/>
    <mergeCell ref="FBU90:FBV90"/>
    <mergeCell ref="FBW90:FBX90"/>
    <mergeCell ref="FBY90:FBZ90"/>
    <mergeCell ref="FCA90:FCB90"/>
    <mergeCell ref="FCC90:FCD90"/>
    <mergeCell ref="FBG90:FBH90"/>
    <mergeCell ref="FBI90:FBJ90"/>
    <mergeCell ref="FBK90:FBL90"/>
    <mergeCell ref="FBM90:FBN90"/>
    <mergeCell ref="FBO90:FBP90"/>
    <mergeCell ref="FBQ90:FBR90"/>
    <mergeCell ref="FAU90:FAV90"/>
    <mergeCell ref="FAW90:FAX90"/>
    <mergeCell ref="FAY90:FAZ90"/>
    <mergeCell ref="FBA90:FBB90"/>
    <mergeCell ref="FBC90:FBD90"/>
    <mergeCell ref="FBE90:FBF90"/>
    <mergeCell ref="FAI90:FAJ90"/>
    <mergeCell ref="FAK90:FAL90"/>
    <mergeCell ref="FAM90:FAN90"/>
    <mergeCell ref="FAO90:FAP90"/>
    <mergeCell ref="FAQ90:FAR90"/>
    <mergeCell ref="FAS90:FAT90"/>
    <mergeCell ref="EZW90:EZX90"/>
    <mergeCell ref="EZY90:EZZ90"/>
    <mergeCell ref="FAA90:FAB90"/>
    <mergeCell ref="FAC90:FAD90"/>
    <mergeCell ref="FAE90:FAF90"/>
    <mergeCell ref="FAG90:FAH90"/>
    <mergeCell ref="EZK90:EZL90"/>
    <mergeCell ref="EZM90:EZN90"/>
    <mergeCell ref="EZO90:EZP90"/>
    <mergeCell ref="EZQ90:EZR90"/>
    <mergeCell ref="EZS90:EZT90"/>
    <mergeCell ref="EZU90:EZV90"/>
    <mergeCell ref="EYY90:EYZ90"/>
    <mergeCell ref="EZA90:EZB90"/>
    <mergeCell ref="EZC90:EZD90"/>
    <mergeCell ref="EZE90:EZF90"/>
    <mergeCell ref="EZG90:EZH90"/>
    <mergeCell ref="EZI90:EZJ90"/>
    <mergeCell ref="EYM90:EYN90"/>
    <mergeCell ref="EYO90:EYP90"/>
    <mergeCell ref="EYQ90:EYR90"/>
    <mergeCell ref="EYS90:EYT90"/>
    <mergeCell ref="EYU90:EYV90"/>
    <mergeCell ref="EYW90:EYX90"/>
    <mergeCell ref="EYA90:EYB90"/>
    <mergeCell ref="EYC90:EYD90"/>
    <mergeCell ref="EYE90:EYF90"/>
    <mergeCell ref="EYG90:EYH90"/>
    <mergeCell ref="EYI90:EYJ90"/>
    <mergeCell ref="EYK90:EYL90"/>
    <mergeCell ref="EXO90:EXP90"/>
    <mergeCell ref="EXQ90:EXR90"/>
    <mergeCell ref="EXS90:EXT90"/>
    <mergeCell ref="EXU90:EXV90"/>
    <mergeCell ref="EXW90:EXX90"/>
    <mergeCell ref="EXY90:EXZ90"/>
    <mergeCell ref="EXC90:EXD90"/>
    <mergeCell ref="EXE90:EXF90"/>
    <mergeCell ref="EXG90:EXH90"/>
    <mergeCell ref="EXI90:EXJ90"/>
    <mergeCell ref="EXK90:EXL90"/>
    <mergeCell ref="EXM90:EXN90"/>
    <mergeCell ref="EWQ90:EWR90"/>
    <mergeCell ref="EWS90:EWT90"/>
    <mergeCell ref="EWU90:EWV90"/>
    <mergeCell ref="EWW90:EWX90"/>
    <mergeCell ref="EWY90:EWZ90"/>
    <mergeCell ref="EXA90:EXB90"/>
    <mergeCell ref="EWE90:EWF90"/>
    <mergeCell ref="EWG90:EWH90"/>
    <mergeCell ref="EWI90:EWJ90"/>
    <mergeCell ref="EWK90:EWL90"/>
    <mergeCell ref="EWM90:EWN90"/>
    <mergeCell ref="EWO90:EWP90"/>
    <mergeCell ref="EVS90:EVT90"/>
    <mergeCell ref="EVU90:EVV90"/>
    <mergeCell ref="EVW90:EVX90"/>
    <mergeCell ref="EVY90:EVZ90"/>
    <mergeCell ref="EWA90:EWB90"/>
    <mergeCell ref="EWC90:EWD90"/>
    <mergeCell ref="EVG90:EVH90"/>
    <mergeCell ref="EVI90:EVJ90"/>
    <mergeCell ref="EVK90:EVL90"/>
    <mergeCell ref="EVM90:EVN90"/>
    <mergeCell ref="EVO90:EVP90"/>
    <mergeCell ref="EVQ90:EVR90"/>
    <mergeCell ref="EUU90:EUV90"/>
    <mergeCell ref="EUW90:EUX90"/>
    <mergeCell ref="EUY90:EUZ90"/>
    <mergeCell ref="EVA90:EVB90"/>
    <mergeCell ref="EVC90:EVD90"/>
    <mergeCell ref="EVE90:EVF90"/>
    <mergeCell ref="EUI90:EUJ90"/>
    <mergeCell ref="EUK90:EUL90"/>
    <mergeCell ref="EUM90:EUN90"/>
    <mergeCell ref="EUO90:EUP90"/>
    <mergeCell ref="EUQ90:EUR90"/>
    <mergeCell ref="EUS90:EUT90"/>
    <mergeCell ref="ETW90:ETX90"/>
    <mergeCell ref="ETY90:ETZ90"/>
    <mergeCell ref="EUA90:EUB90"/>
    <mergeCell ref="EUC90:EUD90"/>
    <mergeCell ref="EUE90:EUF90"/>
    <mergeCell ref="EUG90:EUH90"/>
    <mergeCell ref="ETK90:ETL90"/>
    <mergeCell ref="ETM90:ETN90"/>
    <mergeCell ref="ETO90:ETP90"/>
    <mergeCell ref="ETQ90:ETR90"/>
    <mergeCell ref="ETS90:ETT90"/>
    <mergeCell ref="ETU90:ETV90"/>
    <mergeCell ref="ESY90:ESZ90"/>
    <mergeCell ref="ETA90:ETB90"/>
    <mergeCell ref="ETC90:ETD90"/>
    <mergeCell ref="ETE90:ETF90"/>
    <mergeCell ref="ETG90:ETH90"/>
    <mergeCell ref="ETI90:ETJ90"/>
    <mergeCell ref="ESM90:ESN90"/>
    <mergeCell ref="ESO90:ESP90"/>
    <mergeCell ref="ESQ90:ESR90"/>
    <mergeCell ref="ESS90:EST90"/>
    <mergeCell ref="ESU90:ESV90"/>
    <mergeCell ref="ESW90:ESX90"/>
    <mergeCell ref="ESA90:ESB90"/>
    <mergeCell ref="ESC90:ESD90"/>
    <mergeCell ref="ESE90:ESF90"/>
    <mergeCell ref="ESG90:ESH90"/>
    <mergeCell ref="ESI90:ESJ90"/>
    <mergeCell ref="ESK90:ESL90"/>
    <mergeCell ref="ERO90:ERP90"/>
    <mergeCell ref="ERQ90:ERR90"/>
    <mergeCell ref="ERS90:ERT90"/>
    <mergeCell ref="ERU90:ERV90"/>
    <mergeCell ref="ERW90:ERX90"/>
    <mergeCell ref="ERY90:ERZ90"/>
    <mergeCell ref="ERC90:ERD90"/>
    <mergeCell ref="ERE90:ERF90"/>
    <mergeCell ref="ERG90:ERH90"/>
    <mergeCell ref="ERI90:ERJ90"/>
    <mergeCell ref="ERK90:ERL90"/>
    <mergeCell ref="ERM90:ERN90"/>
    <mergeCell ref="EQQ90:EQR90"/>
    <mergeCell ref="EQS90:EQT90"/>
    <mergeCell ref="EQU90:EQV90"/>
    <mergeCell ref="EQW90:EQX90"/>
    <mergeCell ref="EQY90:EQZ90"/>
    <mergeCell ref="ERA90:ERB90"/>
    <mergeCell ref="EQE90:EQF90"/>
    <mergeCell ref="EQG90:EQH90"/>
    <mergeCell ref="EQI90:EQJ90"/>
    <mergeCell ref="EQK90:EQL90"/>
    <mergeCell ref="EQM90:EQN90"/>
    <mergeCell ref="EQO90:EQP90"/>
    <mergeCell ref="EPS90:EPT90"/>
    <mergeCell ref="EPU90:EPV90"/>
    <mergeCell ref="EPW90:EPX90"/>
    <mergeCell ref="EPY90:EPZ90"/>
    <mergeCell ref="EQA90:EQB90"/>
    <mergeCell ref="EQC90:EQD90"/>
    <mergeCell ref="EPG90:EPH90"/>
    <mergeCell ref="EPI90:EPJ90"/>
    <mergeCell ref="EPK90:EPL90"/>
    <mergeCell ref="EPM90:EPN90"/>
    <mergeCell ref="EPO90:EPP90"/>
    <mergeCell ref="EPQ90:EPR90"/>
    <mergeCell ref="EOU90:EOV90"/>
    <mergeCell ref="EOW90:EOX90"/>
    <mergeCell ref="EOY90:EOZ90"/>
    <mergeCell ref="EPA90:EPB90"/>
    <mergeCell ref="EPC90:EPD90"/>
    <mergeCell ref="EPE90:EPF90"/>
    <mergeCell ref="EOI90:EOJ90"/>
    <mergeCell ref="EOK90:EOL90"/>
    <mergeCell ref="EOM90:EON90"/>
    <mergeCell ref="EOO90:EOP90"/>
    <mergeCell ref="EOQ90:EOR90"/>
    <mergeCell ref="EOS90:EOT90"/>
    <mergeCell ref="ENW90:ENX90"/>
    <mergeCell ref="ENY90:ENZ90"/>
    <mergeCell ref="EOA90:EOB90"/>
    <mergeCell ref="EOC90:EOD90"/>
    <mergeCell ref="EOE90:EOF90"/>
    <mergeCell ref="EOG90:EOH90"/>
    <mergeCell ref="ENK90:ENL90"/>
    <mergeCell ref="ENM90:ENN90"/>
    <mergeCell ref="ENO90:ENP90"/>
    <mergeCell ref="ENQ90:ENR90"/>
    <mergeCell ref="ENS90:ENT90"/>
    <mergeCell ref="ENU90:ENV90"/>
    <mergeCell ref="EMY90:EMZ90"/>
    <mergeCell ref="ENA90:ENB90"/>
    <mergeCell ref="ENC90:END90"/>
    <mergeCell ref="ENE90:ENF90"/>
    <mergeCell ref="ENG90:ENH90"/>
    <mergeCell ref="ENI90:ENJ90"/>
    <mergeCell ref="EMM90:EMN90"/>
    <mergeCell ref="EMO90:EMP90"/>
    <mergeCell ref="EMQ90:EMR90"/>
    <mergeCell ref="EMS90:EMT90"/>
    <mergeCell ref="EMU90:EMV90"/>
    <mergeCell ref="EMW90:EMX90"/>
    <mergeCell ref="EMA90:EMB90"/>
    <mergeCell ref="EMC90:EMD90"/>
    <mergeCell ref="EME90:EMF90"/>
    <mergeCell ref="EMG90:EMH90"/>
    <mergeCell ref="EMI90:EMJ90"/>
    <mergeCell ref="EMK90:EML90"/>
    <mergeCell ref="ELO90:ELP90"/>
    <mergeCell ref="ELQ90:ELR90"/>
    <mergeCell ref="ELS90:ELT90"/>
    <mergeCell ref="ELU90:ELV90"/>
    <mergeCell ref="ELW90:ELX90"/>
    <mergeCell ref="ELY90:ELZ90"/>
    <mergeCell ref="ELC90:ELD90"/>
    <mergeCell ref="ELE90:ELF90"/>
    <mergeCell ref="ELG90:ELH90"/>
    <mergeCell ref="ELI90:ELJ90"/>
    <mergeCell ref="ELK90:ELL90"/>
    <mergeCell ref="ELM90:ELN90"/>
    <mergeCell ref="EKQ90:EKR90"/>
    <mergeCell ref="EKS90:EKT90"/>
    <mergeCell ref="EKU90:EKV90"/>
    <mergeCell ref="EKW90:EKX90"/>
    <mergeCell ref="EKY90:EKZ90"/>
    <mergeCell ref="ELA90:ELB90"/>
    <mergeCell ref="EKE90:EKF90"/>
    <mergeCell ref="EKG90:EKH90"/>
    <mergeCell ref="EKI90:EKJ90"/>
    <mergeCell ref="EKK90:EKL90"/>
    <mergeCell ref="EKM90:EKN90"/>
    <mergeCell ref="EKO90:EKP90"/>
    <mergeCell ref="EJS90:EJT90"/>
    <mergeCell ref="EJU90:EJV90"/>
    <mergeCell ref="EJW90:EJX90"/>
    <mergeCell ref="EJY90:EJZ90"/>
    <mergeCell ref="EKA90:EKB90"/>
    <mergeCell ref="EKC90:EKD90"/>
    <mergeCell ref="EJG90:EJH90"/>
    <mergeCell ref="EJI90:EJJ90"/>
    <mergeCell ref="EJK90:EJL90"/>
    <mergeCell ref="EJM90:EJN90"/>
    <mergeCell ref="EJO90:EJP90"/>
    <mergeCell ref="EJQ90:EJR90"/>
    <mergeCell ref="EIU90:EIV90"/>
    <mergeCell ref="EIW90:EIX90"/>
    <mergeCell ref="EIY90:EIZ90"/>
    <mergeCell ref="EJA90:EJB90"/>
    <mergeCell ref="EJC90:EJD90"/>
    <mergeCell ref="EJE90:EJF90"/>
    <mergeCell ref="EII90:EIJ90"/>
    <mergeCell ref="EIK90:EIL90"/>
    <mergeCell ref="EIM90:EIN90"/>
    <mergeCell ref="EIO90:EIP90"/>
    <mergeCell ref="EIQ90:EIR90"/>
    <mergeCell ref="EIS90:EIT90"/>
    <mergeCell ref="EHW90:EHX90"/>
    <mergeCell ref="EHY90:EHZ90"/>
    <mergeCell ref="EIA90:EIB90"/>
    <mergeCell ref="EIC90:EID90"/>
    <mergeCell ref="EIE90:EIF90"/>
    <mergeCell ref="EIG90:EIH90"/>
    <mergeCell ref="EHK90:EHL90"/>
    <mergeCell ref="EHM90:EHN90"/>
    <mergeCell ref="EHO90:EHP90"/>
    <mergeCell ref="EHQ90:EHR90"/>
    <mergeCell ref="EHS90:EHT90"/>
    <mergeCell ref="EHU90:EHV90"/>
    <mergeCell ref="EGY90:EGZ90"/>
    <mergeCell ref="EHA90:EHB90"/>
    <mergeCell ref="EHC90:EHD90"/>
    <mergeCell ref="EHE90:EHF90"/>
    <mergeCell ref="EHG90:EHH90"/>
    <mergeCell ref="EHI90:EHJ90"/>
    <mergeCell ref="EGM90:EGN90"/>
    <mergeCell ref="EGO90:EGP90"/>
    <mergeCell ref="EGQ90:EGR90"/>
    <mergeCell ref="EGS90:EGT90"/>
    <mergeCell ref="EGU90:EGV90"/>
    <mergeCell ref="EGW90:EGX90"/>
    <mergeCell ref="EGA90:EGB90"/>
    <mergeCell ref="EGC90:EGD90"/>
    <mergeCell ref="EGE90:EGF90"/>
    <mergeCell ref="EGG90:EGH90"/>
    <mergeCell ref="EGI90:EGJ90"/>
    <mergeCell ref="EGK90:EGL90"/>
    <mergeCell ref="EFO90:EFP90"/>
    <mergeCell ref="EFQ90:EFR90"/>
    <mergeCell ref="EFS90:EFT90"/>
    <mergeCell ref="EFU90:EFV90"/>
    <mergeCell ref="EFW90:EFX90"/>
    <mergeCell ref="EFY90:EFZ90"/>
    <mergeCell ref="EFC90:EFD90"/>
    <mergeCell ref="EFE90:EFF90"/>
    <mergeCell ref="EFG90:EFH90"/>
    <mergeCell ref="EFI90:EFJ90"/>
    <mergeCell ref="EFK90:EFL90"/>
    <mergeCell ref="EFM90:EFN90"/>
    <mergeCell ref="EEQ90:EER90"/>
    <mergeCell ref="EES90:EET90"/>
    <mergeCell ref="EEU90:EEV90"/>
    <mergeCell ref="EEW90:EEX90"/>
    <mergeCell ref="EEY90:EEZ90"/>
    <mergeCell ref="EFA90:EFB90"/>
    <mergeCell ref="EEE90:EEF90"/>
    <mergeCell ref="EEG90:EEH90"/>
    <mergeCell ref="EEI90:EEJ90"/>
    <mergeCell ref="EEK90:EEL90"/>
    <mergeCell ref="EEM90:EEN90"/>
    <mergeCell ref="EEO90:EEP90"/>
    <mergeCell ref="EDS90:EDT90"/>
    <mergeCell ref="EDU90:EDV90"/>
    <mergeCell ref="EDW90:EDX90"/>
    <mergeCell ref="EDY90:EDZ90"/>
    <mergeCell ref="EEA90:EEB90"/>
    <mergeCell ref="EEC90:EED90"/>
    <mergeCell ref="EDG90:EDH90"/>
    <mergeCell ref="EDI90:EDJ90"/>
    <mergeCell ref="EDK90:EDL90"/>
    <mergeCell ref="EDM90:EDN90"/>
    <mergeCell ref="EDO90:EDP90"/>
    <mergeCell ref="EDQ90:EDR90"/>
    <mergeCell ref="ECU90:ECV90"/>
    <mergeCell ref="ECW90:ECX90"/>
    <mergeCell ref="ECY90:ECZ90"/>
    <mergeCell ref="EDA90:EDB90"/>
    <mergeCell ref="EDC90:EDD90"/>
    <mergeCell ref="EDE90:EDF90"/>
    <mergeCell ref="ECI90:ECJ90"/>
    <mergeCell ref="ECK90:ECL90"/>
    <mergeCell ref="ECM90:ECN90"/>
    <mergeCell ref="ECO90:ECP90"/>
    <mergeCell ref="ECQ90:ECR90"/>
    <mergeCell ref="ECS90:ECT90"/>
    <mergeCell ref="EBW90:EBX90"/>
    <mergeCell ref="EBY90:EBZ90"/>
    <mergeCell ref="ECA90:ECB90"/>
    <mergeCell ref="ECC90:ECD90"/>
    <mergeCell ref="ECE90:ECF90"/>
    <mergeCell ref="ECG90:ECH90"/>
    <mergeCell ref="EBK90:EBL90"/>
    <mergeCell ref="EBM90:EBN90"/>
    <mergeCell ref="EBO90:EBP90"/>
    <mergeCell ref="EBQ90:EBR90"/>
    <mergeCell ref="EBS90:EBT90"/>
    <mergeCell ref="EBU90:EBV90"/>
    <mergeCell ref="EAY90:EAZ90"/>
    <mergeCell ref="EBA90:EBB90"/>
    <mergeCell ref="EBC90:EBD90"/>
    <mergeCell ref="EBE90:EBF90"/>
    <mergeCell ref="EBG90:EBH90"/>
    <mergeCell ref="EBI90:EBJ90"/>
    <mergeCell ref="EAM90:EAN90"/>
    <mergeCell ref="EAO90:EAP90"/>
    <mergeCell ref="EAQ90:EAR90"/>
    <mergeCell ref="EAS90:EAT90"/>
    <mergeCell ref="EAU90:EAV90"/>
    <mergeCell ref="EAW90:EAX90"/>
    <mergeCell ref="EAA90:EAB90"/>
    <mergeCell ref="EAC90:EAD90"/>
    <mergeCell ref="EAE90:EAF90"/>
    <mergeCell ref="EAG90:EAH90"/>
    <mergeCell ref="EAI90:EAJ90"/>
    <mergeCell ref="EAK90:EAL90"/>
    <mergeCell ref="DZO90:DZP90"/>
    <mergeCell ref="DZQ90:DZR90"/>
    <mergeCell ref="DZS90:DZT90"/>
    <mergeCell ref="DZU90:DZV90"/>
    <mergeCell ref="DZW90:DZX90"/>
    <mergeCell ref="DZY90:DZZ90"/>
    <mergeCell ref="DZC90:DZD90"/>
    <mergeCell ref="DZE90:DZF90"/>
    <mergeCell ref="DZG90:DZH90"/>
    <mergeCell ref="DZI90:DZJ90"/>
    <mergeCell ref="DZK90:DZL90"/>
    <mergeCell ref="DZM90:DZN90"/>
    <mergeCell ref="DYQ90:DYR90"/>
    <mergeCell ref="DYS90:DYT90"/>
    <mergeCell ref="DYU90:DYV90"/>
    <mergeCell ref="DYW90:DYX90"/>
    <mergeCell ref="DYY90:DYZ90"/>
    <mergeCell ref="DZA90:DZB90"/>
    <mergeCell ref="DYE90:DYF90"/>
    <mergeCell ref="DYG90:DYH90"/>
    <mergeCell ref="DYI90:DYJ90"/>
    <mergeCell ref="DYK90:DYL90"/>
    <mergeCell ref="DYM90:DYN90"/>
    <mergeCell ref="DYO90:DYP90"/>
    <mergeCell ref="DXS90:DXT90"/>
    <mergeCell ref="DXU90:DXV90"/>
    <mergeCell ref="DXW90:DXX90"/>
    <mergeCell ref="DXY90:DXZ90"/>
    <mergeCell ref="DYA90:DYB90"/>
    <mergeCell ref="DYC90:DYD90"/>
    <mergeCell ref="DXG90:DXH90"/>
    <mergeCell ref="DXI90:DXJ90"/>
    <mergeCell ref="DXK90:DXL90"/>
    <mergeCell ref="DXM90:DXN90"/>
    <mergeCell ref="DXO90:DXP90"/>
    <mergeCell ref="DXQ90:DXR90"/>
    <mergeCell ref="DWU90:DWV90"/>
    <mergeCell ref="DWW90:DWX90"/>
    <mergeCell ref="DWY90:DWZ90"/>
    <mergeCell ref="DXA90:DXB90"/>
    <mergeCell ref="DXC90:DXD90"/>
    <mergeCell ref="DXE90:DXF90"/>
    <mergeCell ref="DWI90:DWJ90"/>
    <mergeCell ref="DWK90:DWL90"/>
    <mergeCell ref="DWM90:DWN90"/>
    <mergeCell ref="DWO90:DWP90"/>
    <mergeCell ref="DWQ90:DWR90"/>
    <mergeCell ref="DWS90:DWT90"/>
    <mergeCell ref="DVW90:DVX90"/>
    <mergeCell ref="DVY90:DVZ90"/>
    <mergeCell ref="DWA90:DWB90"/>
    <mergeCell ref="DWC90:DWD90"/>
    <mergeCell ref="DWE90:DWF90"/>
    <mergeCell ref="DWG90:DWH90"/>
    <mergeCell ref="DVK90:DVL90"/>
    <mergeCell ref="DVM90:DVN90"/>
    <mergeCell ref="DVO90:DVP90"/>
    <mergeCell ref="DVQ90:DVR90"/>
    <mergeCell ref="DVS90:DVT90"/>
    <mergeCell ref="DVU90:DVV90"/>
    <mergeCell ref="DUY90:DUZ90"/>
    <mergeCell ref="DVA90:DVB90"/>
    <mergeCell ref="DVC90:DVD90"/>
    <mergeCell ref="DVE90:DVF90"/>
    <mergeCell ref="DVG90:DVH90"/>
    <mergeCell ref="DVI90:DVJ90"/>
    <mergeCell ref="DUM90:DUN90"/>
    <mergeCell ref="DUO90:DUP90"/>
    <mergeCell ref="DUQ90:DUR90"/>
    <mergeCell ref="DUS90:DUT90"/>
    <mergeCell ref="DUU90:DUV90"/>
    <mergeCell ref="DUW90:DUX90"/>
    <mergeCell ref="DUA90:DUB90"/>
    <mergeCell ref="DUC90:DUD90"/>
    <mergeCell ref="DUE90:DUF90"/>
    <mergeCell ref="DUG90:DUH90"/>
    <mergeCell ref="DUI90:DUJ90"/>
    <mergeCell ref="DUK90:DUL90"/>
    <mergeCell ref="DTO90:DTP90"/>
    <mergeCell ref="DTQ90:DTR90"/>
    <mergeCell ref="DTS90:DTT90"/>
    <mergeCell ref="DTU90:DTV90"/>
    <mergeCell ref="DTW90:DTX90"/>
    <mergeCell ref="DTY90:DTZ90"/>
    <mergeCell ref="DTC90:DTD90"/>
    <mergeCell ref="DTE90:DTF90"/>
    <mergeCell ref="DTG90:DTH90"/>
    <mergeCell ref="DTI90:DTJ90"/>
    <mergeCell ref="DTK90:DTL90"/>
    <mergeCell ref="DTM90:DTN90"/>
    <mergeCell ref="DSQ90:DSR90"/>
    <mergeCell ref="DSS90:DST90"/>
    <mergeCell ref="DSU90:DSV90"/>
    <mergeCell ref="DSW90:DSX90"/>
    <mergeCell ref="DSY90:DSZ90"/>
    <mergeCell ref="DTA90:DTB90"/>
    <mergeCell ref="DSE90:DSF90"/>
    <mergeCell ref="DSG90:DSH90"/>
    <mergeCell ref="DSI90:DSJ90"/>
    <mergeCell ref="DSK90:DSL90"/>
    <mergeCell ref="DSM90:DSN90"/>
    <mergeCell ref="DSO90:DSP90"/>
    <mergeCell ref="DRS90:DRT90"/>
    <mergeCell ref="DRU90:DRV90"/>
    <mergeCell ref="DRW90:DRX90"/>
    <mergeCell ref="DRY90:DRZ90"/>
    <mergeCell ref="DSA90:DSB90"/>
    <mergeCell ref="DSC90:DSD90"/>
    <mergeCell ref="DRG90:DRH90"/>
    <mergeCell ref="DRI90:DRJ90"/>
    <mergeCell ref="DRK90:DRL90"/>
    <mergeCell ref="DRM90:DRN90"/>
    <mergeCell ref="DRO90:DRP90"/>
    <mergeCell ref="DRQ90:DRR90"/>
    <mergeCell ref="DQU90:DQV90"/>
    <mergeCell ref="DQW90:DQX90"/>
    <mergeCell ref="DQY90:DQZ90"/>
    <mergeCell ref="DRA90:DRB90"/>
    <mergeCell ref="DRC90:DRD90"/>
    <mergeCell ref="DRE90:DRF90"/>
    <mergeCell ref="DQI90:DQJ90"/>
    <mergeCell ref="DQK90:DQL90"/>
    <mergeCell ref="DQM90:DQN90"/>
    <mergeCell ref="DQO90:DQP90"/>
    <mergeCell ref="DQQ90:DQR90"/>
    <mergeCell ref="DQS90:DQT90"/>
    <mergeCell ref="DPW90:DPX90"/>
    <mergeCell ref="DPY90:DPZ90"/>
    <mergeCell ref="DQA90:DQB90"/>
    <mergeCell ref="DQC90:DQD90"/>
    <mergeCell ref="DQE90:DQF90"/>
    <mergeCell ref="DQG90:DQH90"/>
    <mergeCell ref="DPK90:DPL90"/>
    <mergeCell ref="DPM90:DPN90"/>
    <mergeCell ref="DPO90:DPP90"/>
    <mergeCell ref="DPQ90:DPR90"/>
    <mergeCell ref="DPS90:DPT90"/>
    <mergeCell ref="DPU90:DPV90"/>
    <mergeCell ref="DOY90:DOZ90"/>
    <mergeCell ref="DPA90:DPB90"/>
    <mergeCell ref="DPC90:DPD90"/>
    <mergeCell ref="DPE90:DPF90"/>
    <mergeCell ref="DPG90:DPH90"/>
    <mergeCell ref="DPI90:DPJ90"/>
    <mergeCell ref="DOM90:DON90"/>
    <mergeCell ref="DOO90:DOP90"/>
    <mergeCell ref="DOQ90:DOR90"/>
    <mergeCell ref="DOS90:DOT90"/>
    <mergeCell ref="DOU90:DOV90"/>
    <mergeCell ref="DOW90:DOX90"/>
    <mergeCell ref="DOA90:DOB90"/>
    <mergeCell ref="DOC90:DOD90"/>
    <mergeCell ref="DOE90:DOF90"/>
    <mergeCell ref="DOG90:DOH90"/>
    <mergeCell ref="DOI90:DOJ90"/>
    <mergeCell ref="DOK90:DOL90"/>
    <mergeCell ref="DNO90:DNP90"/>
    <mergeCell ref="DNQ90:DNR90"/>
    <mergeCell ref="DNS90:DNT90"/>
    <mergeCell ref="DNU90:DNV90"/>
    <mergeCell ref="DNW90:DNX90"/>
    <mergeCell ref="DNY90:DNZ90"/>
    <mergeCell ref="DNC90:DND90"/>
    <mergeCell ref="DNE90:DNF90"/>
    <mergeCell ref="DNG90:DNH90"/>
    <mergeCell ref="DNI90:DNJ90"/>
    <mergeCell ref="DNK90:DNL90"/>
    <mergeCell ref="DNM90:DNN90"/>
    <mergeCell ref="DMQ90:DMR90"/>
    <mergeCell ref="DMS90:DMT90"/>
    <mergeCell ref="DMU90:DMV90"/>
    <mergeCell ref="DMW90:DMX90"/>
    <mergeCell ref="DMY90:DMZ90"/>
    <mergeCell ref="DNA90:DNB90"/>
    <mergeCell ref="DME90:DMF90"/>
    <mergeCell ref="DMG90:DMH90"/>
    <mergeCell ref="DMI90:DMJ90"/>
    <mergeCell ref="DMK90:DML90"/>
    <mergeCell ref="DMM90:DMN90"/>
    <mergeCell ref="DMO90:DMP90"/>
    <mergeCell ref="DLS90:DLT90"/>
    <mergeCell ref="DLU90:DLV90"/>
    <mergeCell ref="DLW90:DLX90"/>
    <mergeCell ref="DLY90:DLZ90"/>
    <mergeCell ref="DMA90:DMB90"/>
    <mergeCell ref="DMC90:DMD90"/>
    <mergeCell ref="DLG90:DLH90"/>
    <mergeCell ref="DLI90:DLJ90"/>
    <mergeCell ref="DLK90:DLL90"/>
    <mergeCell ref="DLM90:DLN90"/>
    <mergeCell ref="DLO90:DLP90"/>
    <mergeCell ref="DLQ90:DLR90"/>
    <mergeCell ref="DKU90:DKV90"/>
    <mergeCell ref="DKW90:DKX90"/>
    <mergeCell ref="DKY90:DKZ90"/>
    <mergeCell ref="DLA90:DLB90"/>
    <mergeCell ref="DLC90:DLD90"/>
    <mergeCell ref="DLE90:DLF90"/>
    <mergeCell ref="DKI90:DKJ90"/>
    <mergeCell ref="DKK90:DKL90"/>
    <mergeCell ref="DKM90:DKN90"/>
    <mergeCell ref="DKO90:DKP90"/>
    <mergeCell ref="DKQ90:DKR90"/>
    <mergeCell ref="DKS90:DKT90"/>
    <mergeCell ref="DJW90:DJX90"/>
    <mergeCell ref="DJY90:DJZ90"/>
    <mergeCell ref="DKA90:DKB90"/>
    <mergeCell ref="DKC90:DKD90"/>
    <mergeCell ref="DKE90:DKF90"/>
    <mergeCell ref="DKG90:DKH90"/>
    <mergeCell ref="DJK90:DJL90"/>
    <mergeCell ref="DJM90:DJN90"/>
    <mergeCell ref="DJO90:DJP90"/>
    <mergeCell ref="DJQ90:DJR90"/>
    <mergeCell ref="DJS90:DJT90"/>
    <mergeCell ref="DJU90:DJV90"/>
    <mergeCell ref="DIY90:DIZ90"/>
    <mergeCell ref="DJA90:DJB90"/>
    <mergeCell ref="DJC90:DJD90"/>
    <mergeCell ref="DJE90:DJF90"/>
    <mergeCell ref="DJG90:DJH90"/>
    <mergeCell ref="DJI90:DJJ90"/>
    <mergeCell ref="DIM90:DIN90"/>
    <mergeCell ref="DIO90:DIP90"/>
    <mergeCell ref="DIQ90:DIR90"/>
    <mergeCell ref="DIS90:DIT90"/>
    <mergeCell ref="DIU90:DIV90"/>
    <mergeCell ref="DIW90:DIX90"/>
    <mergeCell ref="DIA90:DIB90"/>
    <mergeCell ref="DIC90:DID90"/>
    <mergeCell ref="DIE90:DIF90"/>
    <mergeCell ref="DIG90:DIH90"/>
    <mergeCell ref="DII90:DIJ90"/>
    <mergeCell ref="DIK90:DIL90"/>
    <mergeCell ref="DHO90:DHP90"/>
    <mergeCell ref="DHQ90:DHR90"/>
    <mergeCell ref="DHS90:DHT90"/>
    <mergeCell ref="DHU90:DHV90"/>
    <mergeCell ref="DHW90:DHX90"/>
    <mergeCell ref="DHY90:DHZ90"/>
    <mergeCell ref="DHC90:DHD90"/>
    <mergeCell ref="DHE90:DHF90"/>
    <mergeCell ref="DHG90:DHH90"/>
    <mergeCell ref="DHI90:DHJ90"/>
    <mergeCell ref="DHK90:DHL90"/>
    <mergeCell ref="DHM90:DHN90"/>
    <mergeCell ref="DGQ90:DGR90"/>
    <mergeCell ref="DGS90:DGT90"/>
    <mergeCell ref="DGU90:DGV90"/>
    <mergeCell ref="DGW90:DGX90"/>
    <mergeCell ref="DGY90:DGZ90"/>
    <mergeCell ref="DHA90:DHB90"/>
    <mergeCell ref="DGE90:DGF90"/>
    <mergeCell ref="DGG90:DGH90"/>
    <mergeCell ref="DGI90:DGJ90"/>
    <mergeCell ref="DGK90:DGL90"/>
    <mergeCell ref="DGM90:DGN90"/>
    <mergeCell ref="DGO90:DGP90"/>
    <mergeCell ref="DFS90:DFT90"/>
    <mergeCell ref="DFU90:DFV90"/>
    <mergeCell ref="DFW90:DFX90"/>
    <mergeCell ref="DFY90:DFZ90"/>
    <mergeCell ref="DGA90:DGB90"/>
    <mergeCell ref="DGC90:DGD90"/>
    <mergeCell ref="DFG90:DFH90"/>
    <mergeCell ref="DFI90:DFJ90"/>
    <mergeCell ref="DFK90:DFL90"/>
    <mergeCell ref="DFM90:DFN90"/>
    <mergeCell ref="DFO90:DFP90"/>
    <mergeCell ref="DFQ90:DFR90"/>
    <mergeCell ref="DEU90:DEV90"/>
    <mergeCell ref="DEW90:DEX90"/>
    <mergeCell ref="DEY90:DEZ90"/>
    <mergeCell ref="DFA90:DFB90"/>
    <mergeCell ref="DFC90:DFD90"/>
    <mergeCell ref="DFE90:DFF90"/>
    <mergeCell ref="DEI90:DEJ90"/>
    <mergeCell ref="DEK90:DEL90"/>
    <mergeCell ref="DEM90:DEN90"/>
    <mergeCell ref="DEO90:DEP90"/>
    <mergeCell ref="DEQ90:DER90"/>
    <mergeCell ref="DES90:DET90"/>
    <mergeCell ref="DDW90:DDX90"/>
    <mergeCell ref="DDY90:DDZ90"/>
    <mergeCell ref="DEA90:DEB90"/>
    <mergeCell ref="DEC90:DED90"/>
    <mergeCell ref="DEE90:DEF90"/>
    <mergeCell ref="DEG90:DEH90"/>
    <mergeCell ref="DDK90:DDL90"/>
    <mergeCell ref="DDM90:DDN90"/>
    <mergeCell ref="DDO90:DDP90"/>
    <mergeCell ref="DDQ90:DDR90"/>
    <mergeCell ref="DDS90:DDT90"/>
    <mergeCell ref="DDU90:DDV90"/>
    <mergeCell ref="DCY90:DCZ90"/>
    <mergeCell ref="DDA90:DDB90"/>
    <mergeCell ref="DDC90:DDD90"/>
    <mergeCell ref="DDE90:DDF90"/>
    <mergeCell ref="DDG90:DDH90"/>
    <mergeCell ref="DDI90:DDJ90"/>
    <mergeCell ref="DCM90:DCN90"/>
    <mergeCell ref="DCO90:DCP90"/>
    <mergeCell ref="DCQ90:DCR90"/>
    <mergeCell ref="DCS90:DCT90"/>
    <mergeCell ref="DCU90:DCV90"/>
    <mergeCell ref="DCW90:DCX90"/>
    <mergeCell ref="DCA90:DCB90"/>
    <mergeCell ref="DCC90:DCD90"/>
    <mergeCell ref="DCE90:DCF90"/>
    <mergeCell ref="DCG90:DCH90"/>
    <mergeCell ref="DCI90:DCJ90"/>
    <mergeCell ref="DCK90:DCL90"/>
    <mergeCell ref="DBO90:DBP90"/>
    <mergeCell ref="DBQ90:DBR90"/>
    <mergeCell ref="DBS90:DBT90"/>
    <mergeCell ref="DBU90:DBV90"/>
    <mergeCell ref="DBW90:DBX90"/>
    <mergeCell ref="DBY90:DBZ90"/>
    <mergeCell ref="DBC90:DBD90"/>
    <mergeCell ref="DBE90:DBF90"/>
    <mergeCell ref="DBG90:DBH90"/>
    <mergeCell ref="DBI90:DBJ90"/>
    <mergeCell ref="DBK90:DBL90"/>
    <mergeCell ref="DBM90:DBN90"/>
    <mergeCell ref="DAQ90:DAR90"/>
    <mergeCell ref="DAS90:DAT90"/>
    <mergeCell ref="DAU90:DAV90"/>
    <mergeCell ref="DAW90:DAX90"/>
    <mergeCell ref="DAY90:DAZ90"/>
    <mergeCell ref="DBA90:DBB90"/>
    <mergeCell ref="DAE90:DAF90"/>
    <mergeCell ref="DAG90:DAH90"/>
    <mergeCell ref="DAI90:DAJ90"/>
    <mergeCell ref="DAK90:DAL90"/>
    <mergeCell ref="DAM90:DAN90"/>
    <mergeCell ref="DAO90:DAP90"/>
    <mergeCell ref="CZS90:CZT90"/>
    <mergeCell ref="CZU90:CZV90"/>
    <mergeCell ref="CZW90:CZX90"/>
    <mergeCell ref="CZY90:CZZ90"/>
    <mergeCell ref="DAA90:DAB90"/>
    <mergeCell ref="DAC90:DAD90"/>
    <mergeCell ref="CZG90:CZH90"/>
    <mergeCell ref="CZI90:CZJ90"/>
    <mergeCell ref="CZK90:CZL90"/>
    <mergeCell ref="CZM90:CZN90"/>
    <mergeCell ref="CZO90:CZP90"/>
    <mergeCell ref="CZQ90:CZR90"/>
    <mergeCell ref="CYU90:CYV90"/>
    <mergeCell ref="CYW90:CYX90"/>
    <mergeCell ref="CYY90:CYZ90"/>
    <mergeCell ref="CZA90:CZB90"/>
    <mergeCell ref="CZC90:CZD90"/>
    <mergeCell ref="CZE90:CZF90"/>
    <mergeCell ref="CYI90:CYJ90"/>
    <mergeCell ref="CYK90:CYL90"/>
    <mergeCell ref="CYM90:CYN90"/>
    <mergeCell ref="CYO90:CYP90"/>
    <mergeCell ref="CYQ90:CYR90"/>
    <mergeCell ref="CYS90:CYT90"/>
    <mergeCell ref="CXW90:CXX90"/>
    <mergeCell ref="CXY90:CXZ90"/>
    <mergeCell ref="CYA90:CYB90"/>
    <mergeCell ref="CYC90:CYD90"/>
    <mergeCell ref="CYE90:CYF90"/>
    <mergeCell ref="CYG90:CYH90"/>
    <mergeCell ref="CXK90:CXL90"/>
    <mergeCell ref="CXM90:CXN90"/>
    <mergeCell ref="CXO90:CXP90"/>
    <mergeCell ref="CXQ90:CXR90"/>
    <mergeCell ref="CXS90:CXT90"/>
    <mergeCell ref="CXU90:CXV90"/>
    <mergeCell ref="CWY90:CWZ90"/>
    <mergeCell ref="CXA90:CXB90"/>
    <mergeCell ref="CXC90:CXD90"/>
    <mergeCell ref="CXE90:CXF90"/>
    <mergeCell ref="CXG90:CXH90"/>
    <mergeCell ref="CXI90:CXJ90"/>
    <mergeCell ref="CWM90:CWN90"/>
    <mergeCell ref="CWO90:CWP90"/>
    <mergeCell ref="CWQ90:CWR90"/>
    <mergeCell ref="CWS90:CWT90"/>
    <mergeCell ref="CWU90:CWV90"/>
    <mergeCell ref="CWW90:CWX90"/>
    <mergeCell ref="CWA90:CWB90"/>
    <mergeCell ref="CWC90:CWD90"/>
    <mergeCell ref="CWE90:CWF90"/>
    <mergeCell ref="CWG90:CWH90"/>
    <mergeCell ref="CWI90:CWJ90"/>
    <mergeCell ref="CWK90:CWL90"/>
    <mergeCell ref="CVO90:CVP90"/>
    <mergeCell ref="CVQ90:CVR90"/>
    <mergeCell ref="CVS90:CVT90"/>
    <mergeCell ref="CVU90:CVV90"/>
    <mergeCell ref="CVW90:CVX90"/>
    <mergeCell ref="CVY90:CVZ90"/>
    <mergeCell ref="CVC90:CVD90"/>
    <mergeCell ref="CVE90:CVF90"/>
    <mergeCell ref="CVG90:CVH90"/>
    <mergeCell ref="CVI90:CVJ90"/>
    <mergeCell ref="CVK90:CVL90"/>
    <mergeCell ref="CVM90:CVN90"/>
    <mergeCell ref="CUQ90:CUR90"/>
    <mergeCell ref="CUS90:CUT90"/>
    <mergeCell ref="CUU90:CUV90"/>
    <mergeCell ref="CUW90:CUX90"/>
    <mergeCell ref="CUY90:CUZ90"/>
    <mergeCell ref="CVA90:CVB90"/>
    <mergeCell ref="CUE90:CUF90"/>
    <mergeCell ref="CUG90:CUH90"/>
    <mergeCell ref="CUI90:CUJ90"/>
    <mergeCell ref="CUK90:CUL90"/>
    <mergeCell ref="CUM90:CUN90"/>
    <mergeCell ref="CUO90:CUP90"/>
    <mergeCell ref="CTS90:CTT90"/>
    <mergeCell ref="CTU90:CTV90"/>
    <mergeCell ref="CTW90:CTX90"/>
    <mergeCell ref="CTY90:CTZ90"/>
    <mergeCell ref="CUA90:CUB90"/>
    <mergeCell ref="CUC90:CUD90"/>
    <mergeCell ref="CTG90:CTH90"/>
    <mergeCell ref="CTI90:CTJ90"/>
    <mergeCell ref="CTK90:CTL90"/>
    <mergeCell ref="CTM90:CTN90"/>
    <mergeCell ref="CTO90:CTP90"/>
    <mergeCell ref="CTQ90:CTR90"/>
    <mergeCell ref="CSU90:CSV90"/>
    <mergeCell ref="CSW90:CSX90"/>
    <mergeCell ref="CSY90:CSZ90"/>
    <mergeCell ref="CTA90:CTB90"/>
    <mergeCell ref="CTC90:CTD90"/>
    <mergeCell ref="CTE90:CTF90"/>
    <mergeCell ref="CSI90:CSJ90"/>
    <mergeCell ref="CSK90:CSL90"/>
    <mergeCell ref="CSM90:CSN90"/>
    <mergeCell ref="CSO90:CSP90"/>
    <mergeCell ref="CSQ90:CSR90"/>
    <mergeCell ref="CSS90:CST90"/>
    <mergeCell ref="CRW90:CRX90"/>
    <mergeCell ref="CRY90:CRZ90"/>
    <mergeCell ref="CSA90:CSB90"/>
    <mergeCell ref="CSC90:CSD90"/>
    <mergeCell ref="CSE90:CSF90"/>
    <mergeCell ref="CSG90:CSH90"/>
    <mergeCell ref="CRK90:CRL90"/>
    <mergeCell ref="CRM90:CRN90"/>
    <mergeCell ref="CRO90:CRP90"/>
    <mergeCell ref="CRQ90:CRR90"/>
    <mergeCell ref="CRS90:CRT90"/>
    <mergeCell ref="CRU90:CRV90"/>
    <mergeCell ref="CQY90:CQZ90"/>
    <mergeCell ref="CRA90:CRB90"/>
    <mergeCell ref="CRC90:CRD90"/>
    <mergeCell ref="CRE90:CRF90"/>
    <mergeCell ref="CRG90:CRH90"/>
    <mergeCell ref="CRI90:CRJ90"/>
    <mergeCell ref="CQM90:CQN90"/>
    <mergeCell ref="CQO90:CQP90"/>
    <mergeCell ref="CQQ90:CQR90"/>
    <mergeCell ref="CQS90:CQT90"/>
    <mergeCell ref="CQU90:CQV90"/>
    <mergeCell ref="CQW90:CQX90"/>
    <mergeCell ref="CQA90:CQB90"/>
    <mergeCell ref="CQC90:CQD90"/>
    <mergeCell ref="CQE90:CQF90"/>
    <mergeCell ref="CQG90:CQH90"/>
    <mergeCell ref="CQI90:CQJ90"/>
    <mergeCell ref="CQK90:CQL90"/>
    <mergeCell ref="CPO90:CPP90"/>
    <mergeCell ref="CPQ90:CPR90"/>
    <mergeCell ref="CPS90:CPT90"/>
    <mergeCell ref="CPU90:CPV90"/>
    <mergeCell ref="CPW90:CPX90"/>
    <mergeCell ref="CPY90:CPZ90"/>
    <mergeCell ref="CPC90:CPD90"/>
    <mergeCell ref="CPE90:CPF90"/>
    <mergeCell ref="CPG90:CPH90"/>
    <mergeCell ref="CPI90:CPJ90"/>
    <mergeCell ref="CPK90:CPL90"/>
    <mergeCell ref="CPM90:CPN90"/>
    <mergeCell ref="COQ90:COR90"/>
    <mergeCell ref="COS90:COT90"/>
    <mergeCell ref="COU90:COV90"/>
    <mergeCell ref="COW90:COX90"/>
    <mergeCell ref="COY90:COZ90"/>
    <mergeCell ref="CPA90:CPB90"/>
    <mergeCell ref="COE90:COF90"/>
    <mergeCell ref="COG90:COH90"/>
    <mergeCell ref="COI90:COJ90"/>
    <mergeCell ref="COK90:COL90"/>
    <mergeCell ref="COM90:CON90"/>
    <mergeCell ref="COO90:COP90"/>
    <mergeCell ref="CNS90:CNT90"/>
    <mergeCell ref="CNU90:CNV90"/>
    <mergeCell ref="CNW90:CNX90"/>
    <mergeCell ref="CNY90:CNZ90"/>
    <mergeCell ref="COA90:COB90"/>
    <mergeCell ref="COC90:COD90"/>
    <mergeCell ref="CNG90:CNH90"/>
    <mergeCell ref="CNI90:CNJ90"/>
    <mergeCell ref="CNK90:CNL90"/>
    <mergeCell ref="CNM90:CNN90"/>
    <mergeCell ref="CNO90:CNP90"/>
    <mergeCell ref="CNQ90:CNR90"/>
    <mergeCell ref="CMU90:CMV90"/>
    <mergeCell ref="CMW90:CMX90"/>
    <mergeCell ref="CMY90:CMZ90"/>
    <mergeCell ref="CNA90:CNB90"/>
    <mergeCell ref="CNC90:CND90"/>
    <mergeCell ref="CNE90:CNF90"/>
    <mergeCell ref="CMI90:CMJ90"/>
    <mergeCell ref="CMK90:CML90"/>
    <mergeCell ref="CMM90:CMN90"/>
    <mergeCell ref="CMO90:CMP90"/>
    <mergeCell ref="CMQ90:CMR90"/>
    <mergeCell ref="CMS90:CMT90"/>
    <mergeCell ref="CLW90:CLX90"/>
    <mergeCell ref="CLY90:CLZ90"/>
    <mergeCell ref="CMA90:CMB90"/>
    <mergeCell ref="CMC90:CMD90"/>
    <mergeCell ref="CME90:CMF90"/>
    <mergeCell ref="CMG90:CMH90"/>
    <mergeCell ref="CLK90:CLL90"/>
    <mergeCell ref="CLM90:CLN90"/>
    <mergeCell ref="CLO90:CLP90"/>
    <mergeCell ref="CLQ90:CLR90"/>
    <mergeCell ref="CLS90:CLT90"/>
    <mergeCell ref="CLU90:CLV90"/>
    <mergeCell ref="CKY90:CKZ90"/>
    <mergeCell ref="CLA90:CLB90"/>
    <mergeCell ref="CLC90:CLD90"/>
    <mergeCell ref="CLE90:CLF90"/>
    <mergeCell ref="CLG90:CLH90"/>
    <mergeCell ref="CLI90:CLJ90"/>
    <mergeCell ref="CKM90:CKN90"/>
    <mergeCell ref="CKO90:CKP90"/>
    <mergeCell ref="CKQ90:CKR90"/>
    <mergeCell ref="CKS90:CKT90"/>
    <mergeCell ref="CKU90:CKV90"/>
    <mergeCell ref="CKW90:CKX90"/>
    <mergeCell ref="CKA90:CKB90"/>
    <mergeCell ref="CKC90:CKD90"/>
    <mergeCell ref="CKE90:CKF90"/>
    <mergeCell ref="CKG90:CKH90"/>
    <mergeCell ref="CKI90:CKJ90"/>
    <mergeCell ref="CKK90:CKL90"/>
    <mergeCell ref="CJO90:CJP90"/>
    <mergeCell ref="CJQ90:CJR90"/>
    <mergeCell ref="CJS90:CJT90"/>
    <mergeCell ref="CJU90:CJV90"/>
    <mergeCell ref="CJW90:CJX90"/>
    <mergeCell ref="CJY90:CJZ90"/>
    <mergeCell ref="CJC90:CJD90"/>
    <mergeCell ref="CJE90:CJF90"/>
    <mergeCell ref="CJG90:CJH90"/>
    <mergeCell ref="CJI90:CJJ90"/>
    <mergeCell ref="CJK90:CJL90"/>
    <mergeCell ref="CJM90:CJN90"/>
    <mergeCell ref="CIQ90:CIR90"/>
    <mergeCell ref="CIS90:CIT90"/>
    <mergeCell ref="CIU90:CIV90"/>
    <mergeCell ref="CIW90:CIX90"/>
    <mergeCell ref="CIY90:CIZ90"/>
    <mergeCell ref="CJA90:CJB90"/>
    <mergeCell ref="CIE90:CIF90"/>
    <mergeCell ref="CIG90:CIH90"/>
    <mergeCell ref="CII90:CIJ90"/>
    <mergeCell ref="CIK90:CIL90"/>
    <mergeCell ref="CIM90:CIN90"/>
    <mergeCell ref="CIO90:CIP90"/>
    <mergeCell ref="CHS90:CHT90"/>
    <mergeCell ref="CHU90:CHV90"/>
    <mergeCell ref="CHW90:CHX90"/>
    <mergeCell ref="CHY90:CHZ90"/>
    <mergeCell ref="CIA90:CIB90"/>
    <mergeCell ref="CIC90:CID90"/>
    <mergeCell ref="CHG90:CHH90"/>
    <mergeCell ref="CHI90:CHJ90"/>
    <mergeCell ref="CHK90:CHL90"/>
    <mergeCell ref="CHM90:CHN90"/>
    <mergeCell ref="CHO90:CHP90"/>
    <mergeCell ref="CHQ90:CHR90"/>
    <mergeCell ref="CGU90:CGV90"/>
    <mergeCell ref="CGW90:CGX90"/>
    <mergeCell ref="CGY90:CGZ90"/>
    <mergeCell ref="CHA90:CHB90"/>
    <mergeCell ref="CHC90:CHD90"/>
    <mergeCell ref="CHE90:CHF90"/>
    <mergeCell ref="CGI90:CGJ90"/>
    <mergeCell ref="CGK90:CGL90"/>
    <mergeCell ref="CGM90:CGN90"/>
    <mergeCell ref="CGO90:CGP90"/>
    <mergeCell ref="CGQ90:CGR90"/>
    <mergeCell ref="CGS90:CGT90"/>
    <mergeCell ref="CFW90:CFX90"/>
    <mergeCell ref="CFY90:CFZ90"/>
    <mergeCell ref="CGA90:CGB90"/>
    <mergeCell ref="CGC90:CGD90"/>
    <mergeCell ref="CGE90:CGF90"/>
    <mergeCell ref="CGG90:CGH90"/>
    <mergeCell ref="CFK90:CFL90"/>
    <mergeCell ref="CFM90:CFN90"/>
    <mergeCell ref="CFO90:CFP90"/>
    <mergeCell ref="CFQ90:CFR90"/>
    <mergeCell ref="CFS90:CFT90"/>
    <mergeCell ref="CFU90:CFV90"/>
    <mergeCell ref="CEY90:CEZ90"/>
    <mergeCell ref="CFA90:CFB90"/>
    <mergeCell ref="CFC90:CFD90"/>
    <mergeCell ref="CFE90:CFF90"/>
    <mergeCell ref="CFG90:CFH90"/>
    <mergeCell ref="CFI90:CFJ90"/>
    <mergeCell ref="CEM90:CEN90"/>
    <mergeCell ref="CEO90:CEP90"/>
    <mergeCell ref="CEQ90:CER90"/>
    <mergeCell ref="CES90:CET90"/>
    <mergeCell ref="CEU90:CEV90"/>
    <mergeCell ref="CEW90:CEX90"/>
    <mergeCell ref="CEA90:CEB90"/>
    <mergeCell ref="CEC90:CED90"/>
    <mergeCell ref="CEE90:CEF90"/>
    <mergeCell ref="CEG90:CEH90"/>
    <mergeCell ref="CEI90:CEJ90"/>
    <mergeCell ref="CEK90:CEL90"/>
    <mergeCell ref="CDO90:CDP90"/>
    <mergeCell ref="CDQ90:CDR90"/>
    <mergeCell ref="CDS90:CDT90"/>
    <mergeCell ref="CDU90:CDV90"/>
    <mergeCell ref="CDW90:CDX90"/>
    <mergeCell ref="CDY90:CDZ90"/>
    <mergeCell ref="CDC90:CDD90"/>
    <mergeCell ref="CDE90:CDF90"/>
    <mergeCell ref="CDG90:CDH90"/>
    <mergeCell ref="CDI90:CDJ90"/>
    <mergeCell ref="CDK90:CDL90"/>
    <mergeCell ref="CDM90:CDN90"/>
    <mergeCell ref="CCQ90:CCR90"/>
    <mergeCell ref="CCS90:CCT90"/>
    <mergeCell ref="CCU90:CCV90"/>
    <mergeCell ref="CCW90:CCX90"/>
    <mergeCell ref="CCY90:CCZ90"/>
    <mergeCell ref="CDA90:CDB90"/>
    <mergeCell ref="CCE90:CCF90"/>
    <mergeCell ref="CCG90:CCH90"/>
    <mergeCell ref="CCI90:CCJ90"/>
    <mergeCell ref="CCK90:CCL90"/>
    <mergeCell ref="CCM90:CCN90"/>
    <mergeCell ref="CCO90:CCP90"/>
    <mergeCell ref="CBS90:CBT90"/>
    <mergeCell ref="CBU90:CBV90"/>
    <mergeCell ref="CBW90:CBX90"/>
    <mergeCell ref="CBY90:CBZ90"/>
    <mergeCell ref="CCA90:CCB90"/>
    <mergeCell ref="CCC90:CCD90"/>
    <mergeCell ref="CBG90:CBH90"/>
    <mergeCell ref="CBI90:CBJ90"/>
    <mergeCell ref="CBK90:CBL90"/>
    <mergeCell ref="CBM90:CBN90"/>
    <mergeCell ref="CBO90:CBP90"/>
    <mergeCell ref="CBQ90:CBR90"/>
    <mergeCell ref="CAU90:CAV90"/>
    <mergeCell ref="CAW90:CAX90"/>
    <mergeCell ref="CAY90:CAZ90"/>
    <mergeCell ref="CBA90:CBB90"/>
    <mergeCell ref="CBC90:CBD90"/>
    <mergeCell ref="CBE90:CBF90"/>
    <mergeCell ref="CAI90:CAJ90"/>
    <mergeCell ref="CAK90:CAL90"/>
    <mergeCell ref="CAM90:CAN90"/>
    <mergeCell ref="CAO90:CAP90"/>
    <mergeCell ref="CAQ90:CAR90"/>
    <mergeCell ref="CAS90:CAT90"/>
    <mergeCell ref="BZW90:BZX90"/>
    <mergeCell ref="BZY90:BZZ90"/>
    <mergeCell ref="CAA90:CAB90"/>
    <mergeCell ref="CAC90:CAD90"/>
    <mergeCell ref="CAE90:CAF90"/>
    <mergeCell ref="CAG90:CAH90"/>
    <mergeCell ref="BZK90:BZL90"/>
    <mergeCell ref="BZM90:BZN90"/>
    <mergeCell ref="BZO90:BZP90"/>
    <mergeCell ref="BZQ90:BZR90"/>
    <mergeCell ref="BZS90:BZT90"/>
    <mergeCell ref="BZU90:BZV90"/>
    <mergeCell ref="BYY90:BYZ90"/>
    <mergeCell ref="BZA90:BZB90"/>
    <mergeCell ref="BZC90:BZD90"/>
    <mergeCell ref="BZE90:BZF90"/>
    <mergeCell ref="BZG90:BZH90"/>
    <mergeCell ref="BZI90:BZJ90"/>
    <mergeCell ref="BYM90:BYN90"/>
    <mergeCell ref="BYO90:BYP90"/>
    <mergeCell ref="BYQ90:BYR90"/>
    <mergeCell ref="BYS90:BYT90"/>
    <mergeCell ref="BYU90:BYV90"/>
    <mergeCell ref="BYW90:BYX90"/>
    <mergeCell ref="BYA90:BYB90"/>
    <mergeCell ref="BYC90:BYD90"/>
    <mergeCell ref="BYE90:BYF90"/>
    <mergeCell ref="BYG90:BYH90"/>
    <mergeCell ref="BYI90:BYJ90"/>
    <mergeCell ref="BYK90:BYL90"/>
    <mergeCell ref="BXO90:BXP90"/>
    <mergeCell ref="BXQ90:BXR90"/>
    <mergeCell ref="BXS90:BXT90"/>
    <mergeCell ref="BXU90:BXV90"/>
    <mergeCell ref="BXW90:BXX90"/>
    <mergeCell ref="BXY90:BXZ90"/>
    <mergeCell ref="BXC90:BXD90"/>
    <mergeCell ref="BXE90:BXF90"/>
    <mergeCell ref="BXG90:BXH90"/>
    <mergeCell ref="BXI90:BXJ90"/>
    <mergeCell ref="BXK90:BXL90"/>
    <mergeCell ref="BXM90:BXN90"/>
    <mergeCell ref="BWQ90:BWR90"/>
    <mergeCell ref="BWS90:BWT90"/>
    <mergeCell ref="BWU90:BWV90"/>
    <mergeCell ref="BWW90:BWX90"/>
    <mergeCell ref="BWY90:BWZ90"/>
    <mergeCell ref="BXA90:BXB90"/>
    <mergeCell ref="BWE90:BWF90"/>
    <mergeCell ref="BWG90:BWH90"/>
    <mergeCell ref="BWI90:BWJ90"/>
    <mergeCell ref="BWK90:BWL90"/>
    <mergeCell ref="BWM90:BWN90"/>
    <mergeCell ref="BWO90:BWP90"/>
    <mergeCell ref="BVS90:BVT90"/>
    <mergeCell ref="BVU90:BVV90"/>
    <mergeCell ref="BVW90:BVX90"/>
    <mergeCell ref="BVY90:BVZ90"/>
    <mergeCell ref="BWA90:BWB90"/>
    <mergeCell ref="BWC90:BWD90"/>
    <mergeCell ref="BVG90:BVH90"/>
    <mergeCell ref="BVI90:BVJ90"/>
    <mergeCell ref="BVK90:BVL90"/>
    <mergeCell ref="BVM90:BVN90"/>
    <mergeCell ref="BVO90:BVP90"/>
    <mergeCell ref="BVQ90:BVR90"/>
    <mergeCell ref="BUU90:BUV90"/>
    <mergeCell ref="BUW90:BUX90"/>
    <mergeCell ref="BUY90:BUZ90"/>
    <mergeCell ref="BVA90:BVB90"/>
    <mergeCell ref="BVC90:BVD90"/>
    <mergeCell ref="BVE90:BVF90"/>
    <mergeCell ref="BUI90:BUJ90"/>
    <mergeCell ref="BUK90:BUL90"/>
    <mergeCell ref="BUM90:BUN90"/>
    <mergeCell ref="BUO90:BUP90"/>
    <mergeCell ref="BUQ90:BUR90"/>
    <mergeCell ref="BUS90:BUT90"/>
    <mergeCell ref="BTW90:BTX90"/>
    <mergeCell ref="BTY90:BTZ90"/>
    <mergeCell ref="BUA90:BUB90"/>
    <mergeCell ref="BUC90:BUD90"/>
    <mergeCell ref="BUE90:BUF90"/>
    <mergeCell ref="BUG90:BUH90"/>
    <mergeCell ref="BTK90:BTL90"/>
    <mergeCell ref="BTM90:BTN90"/>
    <mergeCell ref="BTO90:BTP90"/>
    <mergeCell ref="BTQ90:BTR90"/>
    <mergeCell ref="BTS90:BTT90"/>
    <mergeCell ref="BTU90:BTV90"/>
    <mergeCell ref="BSY90:BSZ90"/>
    <mergeCell ref="BTA90:BTB90"/>
    <mergeCell ref="BTC90:BTD90"/>
    <mergeCell ref="BTE90:BTF90"/>
    <mergeCell ref="BTG90:BTH90"/>
    <mergeCell ref="BTI90:BTJ90"/>
    <mergeCell ref="BSM90:BSN90"/>
    <mergeCell ref="BSO90:BSP90"/>
    <mergeCell ref="BSQ90:BSR90"/>
    <mergeCell ref="BSS90:BST90"/>
    <mergeCell ref="BSU90:BSV90"/>
    <mergeCell ref="BSW90:BSX90"/>
    <mergeCell ref="BSA90:BSB90"/>
    <mergeCell ref="BSC90:BSD90"/>
    <mergeCell ref="BSE90:BSF90"/>
    <mergeCell ref="BSG90:BSH90"/>
    <mergeCell ref="BSI90:BSJ90"/>
    <mergeCell ref="BSK90:BSL90"/>
    <mergeCell ref="BRO90:BRP90"/>
    <mergeCell ref="BRQ90:BRR90"/>
    <mergeCell ref="BRS90:BRT90"/>
    <mergeCell ref="BRU90:BRV90"/>
    <mergeCell ref="BRW90:BRX90"/>
    <mergeCell ref="BRY90:BRZ90"/>
    <mergeCell ref="BRC90:BRD90"/>
    <mergeCell ref="BRE90:BRF90"/>
    <mergeCell ref="BRG90:BRH90"/>
    <mergeCell ref="BRI90:BRJ90"/>
    <mergeCell ref="BRK90:BRL90"/>
    <mergeCell ref="BRM90:BRN90"/>
    <mergeCell ref="BQQ90:BQR90"/>
    <mergeCell ref="BQS90:BQT90"/>
    <mergeCell ref="BQU90:BQV90"/>
    <mergeCell ref="BQW90:BQX90"/>
    <mergeCell ref="BQY90:BQZ90"/>
    <mergeCell ref="BRA90:BRB90"/>
    <mergeCell ref="BQE90:BQF90"/>
    <mergeCell ref="BQG90:BQH90"/>
    <mergeCell ref="BQI90:BQJ90"/>
    <mergeCell ref="BQK90:BQL90"/>
    <mergeCell ref="BQM90:BQN90"/>
    <mergeCell ref="BQO90:BQP90"/>
    <mergeCell ref="BPS90:BPT90"/>
    <mergeCell ref="BPU90:BPV90"/>
    <mergeCell ref="BPW90:BPX90"/>
    <mergeCell ref="BPY90:BPZ90"/>
    <mergeCell ref="BQA90:BQB90"/>
    <mergeCell ref="BQC90:BQD90"/>
    <mergeCell ref="BPG90:BPH90"/>
    <mergeCell ref="BPI90:BPJ90"/>
    <mergeCell ref="BPK90:BPL90"/>
    <mergeCell ref="BPM90:BPN90"/>
    <mergeCell ref="BPO90:BPP90"/>
    <mergeCell ref="BPQ90:BPR90"/>
    <mergeCell ref="BOU90:BOV90"/>
    <mergeCell ref="BOW90:BOX90"/>
    <mergeCell ref="BOY90:BOZ90"/>
    <mergeCell ref="BPA90:BPB90"/>
    <mergeCell ref="BPC90:BPD90"/>
    <mergeCell ref="BPE90:BPF90"/>
    <mergeCell ref="BOI90:BOJ90"/>
    <mergeCell ref="BOK90:BOL90"/>
    <mergeCell ref="BOM90:BON90"/>
    <mergeCell ref="BOO90:BOP90"/>
    <mergeCell ref="BOQ90:BOR90"/>
    <mergeCell ref="BOS90:BOT90"/>
    <mergeCell ref="BNW90:BNX90"/>
    <mergeCell ref="BNY90:BNZ90"/>
    <mergeCell ref="BOA90:BOB90"/>
    <mergeCell ref="BOC90:BOD90"/>
    <mergeCell ref="BOE90:BOF90"/>
    <mergeCell ref="BOG90:BOH90"/>
    <mergeCell ref="BNK90:BNL90"/>
    <mergeCell ref="BNM90:BNN90"/>
    <mergeCell ref="BNO90:BNP90"/>
    <mergeCell ref="BNQ90:BNR90"/>
    <mergeCell ref="BNS90:BNT90"/>
    <mergeCell ref="BNU90:BNV90"/>
    <mergeCell ref="BMY90:BMZ90"/>
    <mergeCell ref="BNA90:BNB90"/>
    <mergeCell ref="BNC90:BND90"/>
    <mergeCell ref="BNE90:BNF90"/>
    <mergeCell ref="BNG90:BNH90"/>
    <mergeCell ref="BNI90:BNJ90"/>
    <mergeCell ref="BMM90:BMN90"/>
    <mergeCell ref="BMO90:BMP90"/>
    <mergeCell ref="BMQ90:BMR90"/>
    <mergeCell ref="BMS90:BMT90"/>
    <mergeCell ref="BMU90:BMV90"/>
    <mergeCell ref="BMW90:BMX90"/>
    <mergeCell ref="BMA90:BMB90"/>
    <mergeCell ref="BMC90:BMD90"/>
    <mergeCell ref="BME90:BMF90"/>
    <mergeCell ref="BMG90:BMH90"/>
    <mergeCell ref="BMI90:BMJ90"/>
    <mergeCell ref="BMK90:BML90"/>
    <mergeCell ref="BLO90:BLP90"/>
    <mergeCell ref="BLQ90:BLR90"/>
    <mergeCell ref="BLS90:BLT90"/>
    <mergeCell ref="BLU90:BLV90"/>
    <mergeCell ref="BLW90:BLX90"/>
    <mergeCell ref="BLY90:BLZ90"/>
    <mergeCell ref="BLC90:BLD90"/>
    <mergeCell ref="BLE90:BLF90"/>
    <mergeCell ref="BLG90:BLH90"/>
    <mergeCell ref="BLI90:BLJ90"/>
    <mergeCell ref="BLK90:BLL90"/>
    <mergeCell ref="BLM90:BLN90"/>
    <mergeCell ref="BKQ90:BKR90"/>
    <mergeCell ref="BKS90:BKT90"/>
    <mergeCell ref="BKU90:BKV90"/>
    <mergeCell ref="BKW90:BKX90"/>
    <mergeCell ref="BKY90:BKZ90"/>
    <mergeCell ref="BLA90:BLB90"/>
    <mergeCell ref="BKE90:BKF90"/>
    <mergeCell ref="BKG90:BKH90"/>
    <mergeCell ref="BKI90:BKJ90"/>
    <mergeCell ref="BKK90:BKL90"/>
    <mergeCell ref="BKM90:BKN90"/>
    <mergeCell ref="BKO90:BKP90"/>
    <mergeCell ref="BJS90:BJT90"/>
    <mergeCell ref="BJU90:BJV90"/>
    <mergeCell ref="BJW90:BJX90"/>
    <mergeCell ref="BJY90:BJZ90"/>
    <mergeCell ref="BKA90:BKB90"/>
    <mergeCell ref="BKC90:BKD90"/>
    <mergeCell ref="BJG90:BJH90"/>
    <mergeCell ref="BJI90:BJJ90"/>
    <mergeCell ref="BJK90:BJL90"/>
    <mergeCell ref="BJM90:BJN90"/>
    <mergeCell ref="BJO90:BJP90"/>
    <mergeCell ref="BJQ90:BJR90"/>
    <mergeCell ref="BIU90:BIV90"/>
    <mergeCell ref="BIW90:BIX90"/>
    <mergeCell ref="BIY90:BIZ90"/>
    <mergeCell ref="BJA90:BJB90"/>
    <mergeCell ref="BJC90:BJD90"/>
    <mergeCell ref="BJE90:BJF90"/>
    <mergeCell ref="BII90:BIJ90"/>
    <mergeCell ref="BIK90:BIL90"/>
    <mergeCell ref="BIM90:BIN90"/>
    <mergeCell ref="BIO90:BIP90"/>
    <mergeCell ref="BIQ90:BIR90"/>
    <mergeCell ref="BIS90:BIT90"/>
    <mergeCell ref="BHW90:BHX90"/>
    <mergeCell ref="BHY90:BHZ90"/>
    <mergeCell ref="BIA90:BIB90"/>
    <mergeCell ref="BIC90:BID90"/>
    <mergeCell ref="BIE90:BIF90"/>
    <mergeCell ref="BIG90:BIH90"/>
    <mergeCell ref="BHK90:BHL90"/>
    <mergeCell ref="BHM90:BHN90"/>
    <mergeCell ref="BHO90:BHP90"/>
    <mergeCell ref="BHQ90:BHR90"/>
    <mergeCell ref="BHS90:BHT90"/>
    <mergeCell ref="BHU90:BHV90"/>
    <mergeCell ref="BGY90:BGZ90"/>
    <mergeCell ref="BHA90:BHB90"/>
    <mergeCell ref="BHC90:BHD90"/>
    <mergeCell ref="BHE90:BHF90"/>
    <mergeCell ref="BHG90:BHH90"/>
    <mergeCell ref="BHI90:BHJ90"/>
    <mergeCell ref="BGM90:BGN90"/>
    <mergeCell ref="BGO90:BGP90"/>
    <mergeCell ref="BGQ90:BGR90"/>
    <mergeCell ref="BGS90:BGT90"/>
    <mergeCell ref="BGU90:BGV90"/>
    <mergeCell ref="BGW90:BGX90"/>
    <mergeCell ref="BGA90:BGB90"/>
    <mergeCell ref="BGC90:BGD90"/>
    <mergeCell ref="BGE90:BGF90"/>
    <mergeCell ref="BGG90:BGH90"/>
    <mergeCell ref="BGI90:BGJ90"/>
    <mergeCell ref="BGK90:BGL90"/>
    <mergeCell ref="BFO90:BFP90"/>
    <mergeCell ref="BFQ90:BFR90"/>
    <mergeCell ref="BFS90:BFT90"/>
    <mergeCell ref="BFU90:BFV90"/>
    <mergeCell ref="BFW90:BFX90"/>
    <mergeCell ref="BFY90:BFZ90"/>
    <mergeCell ref="BFC90:BFD90"/>
    <mergeCell ref="BFE90:BFF90"/>
    <mergeCell ref="BFG90:BFH90"/>
    <mergeCell ref="BFI90:BFJ90"/>
    <mergeCell ref="BFK90:BFL90"/>
    <mergeCell ref="BFM90:BFN90"/>
    <mergeCell ref="BEQ90:BER90"/>
    <mergeCell ref="BES90:BET90"/>
    <mergeCell ref="BEU90:BEV90"/>
    <mergeCell ref="BEW90:BEX90"/>
    <mergeCell ref="BEY90:BEZ90"/>
    <mergeCell ref="BFA90:BFB90"/>
    <mergeCell ref="BEE90:BEF90"/>
    <mergeCell ref="BEG90:BEH90"/>
    <mergeCell ref="BEI90:BEJ90"/>
    <mergeCell ref="BEK90:BEL90"/>
    <mergeCell ref="BEM90:BEN90"/>
    <mergeCell ref="BEO90:BEP90"/>
    <mergeCell ref="BDS90:BDT90"/>
    <mergeCell ref="BDU90:BDV90"/>
    <mergeCell ref="BDW90:BDX90"/>
    <mergeCell ref="BDY90:BDZ90"/>
    <mergeCell ref="BEA90:BEB90"/>
    <mergeCell ref="BEC90:BED90"/>
    <mergeCell ref="BDG90:BDH90"/>
    <mergeCell ref="BDI90:BDJ90"/>
    <mergeCell ref="BDK90:BDL90"/>
    <mergeCell ref="BDM90:BDN90"/>
    <mergeCell ref="BDO90:BDP90"/>
    <mergeCell ref="BDQ90:BDR90"/>
    <mergeCell ref="BCU90:BCV90"/>
    <mergeCell ref="BCW90:BCX90"/>
    <mergeCell ref="BCY90:BCZ90"/>
    <mergeCell ref="BDA90:BDB90"/>
    <mergeCell ref="BDC90:BDD90"/>
    <mergeCell ref="BDE90:BDF90"/>
    <mergeCell ref="BCI90:BCJ90"/>
    <mergeCell ref="BCK90:BCL90"/>
    <mergeCell ref="BCM90:BCN90"/>
    <mergeCell ref="BCO90:BCP90"/>
    <mergeCell ref="BCQ90:BCR90"/>
    <mergeCell ref="BCS90:BCT90"/>
    <mergeCell ref="BBW90:BBX90"/>
    <mergeCell ref="BBY90:BBZ90"/>
    <mergeCell ref="BCA90:BCB90"/>
    <mergeCell ref="BCC90:BCD90"/>
    <mergeCell ref="BCE90:BCF90"/>
    <mergeCell ref="BCG90:BCH90"/>
    <mergeCell ref="BBK90:BBL90"/>
    <mergeCell ref="BBM90:BBN90"/>
    <mergeCell ref="BBO90:BBP90"/>
    <mergeCell ref="BBQ90:BBR90"/>
    <mergeCell ref="BBS90:BBT90"/>
    <mergeCell ref="BBU90:BBV90"/>
    <mergeCell ref="BAY90:BAZ90"/>
    <mergeCell ref="BBA90:BBB90"/>
    <mergeCell ref="BBC90:BBD90"/>
    <mergeCell ref="BBE90:BBF90"/>
    <mergeCell ref="BBG90:BBH90"/>
    <mergeCell ref="BBI90:BBJ90"/>
    <mergeCell ref="BAM90:BAN90"/>
    <mergeCell ref="BAO90:BAP90"/>
    <mergeCell ref="BAQ90:BAR90"/>
    <mergeCell ref="BAS90:BAT90"/>
    <mergeCell ref="BAU90:BAV90"/>
    <mergeCell ref="BAW90:BAX90"/>
    <mergeCell ref="BAA90:BAB90"/>
    <mergeCell ref="BAC90:BAD90"/>
    <mergeCell ref="BAE90:BAF90"/>
    <mergeCell ref="BAG90:BAH90"/>
    <mergeCell ref="BAI90:BAJ90"/>
    <mergeCell ref="BAK90:BAL90"/>
    <mergeCell ref="AZO90:AZP90"/>
    <mergeCell ref="AZQ90:AZR90"/>
    <mergeCell ref="AZS90:AZT90"/>
    <mergeCell ref="AZU90:AZV90"/>
    <mergeCell ref="AZW90:AZX90"/>
    <mergeCell ref="AZY90:AZZ90"/>
    <mergeCell ref="AZC90:AZD90"/>
    <mergeCell ref="AZE90:AZF90"/>
    <mergeCell ref="AZG90:AZH90"/>
    <mergeCell ref="AZI90:AZJ90"/>
    <mergeCell ref="AZK90:AZL90"/>
    <mergeCell ref="AZM90:AZN90"/>
    <mergeCell ref="AYQ90:AYR90"/>
    <mergeCell ref="AYS90:AYT90"/>
    <mergeCell ref="AYU90:AYV90"/>
    <mergeCell ref="AYW90:AYX90"/>
    <mergeCell ref="AYY90:AYZ90"/>
    <mergeCell ref="AZA90:AZB90"/>
    <mergeCell ref="AYE90:AYF90"/>
    <mergeCell ref="AYG90:AYH90"/>
    <mergeCell ref="AYI90:AYJ90"/>
    <mergeCell ref="AYK90:AYL90"/>
    <mergeCell ref="AYM90:AYN90"/>
    <mergeCell ref="AYO90:AYP90"/>
    <mergeCell ref="AXS90:AXT90"/>
    <mergeCell ref="AXU90:AXV90"/>
    <mergeCell ref="AXW90:AXX90"/>
    <mergeCell ref="AXY90:AXZ90"/>
    <mergeCell ref="AYA90:AYB90"/>
    <mergeCell ref="AYC90:AYD90"/>
    <mergeCell ref="AXG90:AXH90"/>
    <mergeCell ref="AXI90:AXJ90"/>
    <mergeCell ref="AXK90:AXL90"/>
    <mergeCell ref="AXM90:AXN90"/>
    <mergeCell ref="AXO90:AXP90"/>
    <mergeCell ref="AXQ90:AXR90"/>
    <mergeCell ref="AWU90:AWV90"/>
    <mergeCell ref="AWW90:AWX90"/>
    <mergeCell ref="AWY90:AWZ90"/>
    <mergeCell ref="AXA90:AXB90"/>
    <mergeCell ref="AXC90:AXD90"/>
    <mergeCell ref="AXE90:AXF90"/>
    <mergeCell ref="AWI90:AWJ90"/>
    <mergeCell ref="AWK90:AWL90"/>
    <mergeCell ref="AWM90:AWN90"/>
    <mergeCell ref="AWO90:AWP90"/>
    <mergeCell ref="AWQ90:AWR90"/>
    <mergeCell ref="AWS90:AWT90"/>
    <mergeCell ref="AVW90:AVX90"/>
    <mergeCell ref="AVY90:AVZ90"/>
    <mergeCell ref="AWA90:AWB90"/>
    <mergeCell ref="AWC90:AWD90"/>
    <mergeCell ref="AWE90:AWF90"/>
    <mergeCell ref="AWG90:AWH90"/>
    <mergeCell ref="AVK90:AVL90"/>
    <mergeCell ref="AVM90:AVN90"/>
    <mergeCell ref="AVO90:AVP90"/>
    <mergeCell ref="AVQ90:AVR90"/>
    <mergeCell ref="AVS90:AVT90"/>
    <mergeCell ref="AVU90:AVV90"/>
    <mergeCell ref="AUY90:AUZ90"/>
    <mergeCell ref="AVA90:AVB90"/>
    <mergeCell ref="AVC90:AVD90"/>
    <mergeCell ref="AVE90:AVF90"/>
    <mergeCell ref="AVG90:AVH90"/>
    <mergeCell ref="AVI90:AVJ90"/>
    <mergeCell ref="AUM90:AUN90"/>
    <mergeCell ref="AUO90:AUP90"/>
    <mergeCell ref="AUQ90:AUR90"/>
    <mergeCell ref="AUS90:AUT90"/>
    <mergeCell ref="AUU90:AUV90"/>
    <mergeCell ref="AUW90:AUX90"/>
    <mergeCell ref="AUA90:AUB90"/>
    <mergeCell ref="AUC90:AUD90"/>
    <mergeCell ref="AUE90:AUF90"/>
    <mergeCell ref="AUG90:AUH90"/>
    <mergeCell ref="AUI90:AUJ90"/>
    <mergeCell ref="AUK90:AUL90"/>
    <mergeCell ref="ATO90:ATP90"/>
    <mergeCell ref="ATQ90:ATR90"/>
    <mergeCell ref="ATS90:ATT90"/>
    <mergeCell ref="ATU90:ATV90"/>
    <mergeCell ref="ATW90:ATX90"/>
    <mergeCell ref="ATY90:ATZ90"/>
    <mergeCell ref="ATC90:ATD90"/>
    <mergeCell ref="ATE90:ATF90"/>
    <mergeCell ref="ATG90:ATH90"/>
    <mergeCell ref="ATI90:ATJ90"/>
    <mergeCell ref="ATK90:ATL90"/>
    <mergeCell ref="ATM90:ATN90"/>
    <mergeCell ref="ASQ90:ASR90"/>
    <mergeCell ref="ASS90:AST90"/>
    <mergeCell ref="ASU90:ASV90"/>
    <mergeCell ref="ASW90:ASX90"/>
    <mergeCell ref="ASY90:ASZ90"/>
    <mergeCell ref="ATA90:ATB90"/>
    <mergeCell ref="ASE90:ASF90"/>
    <mergeCell ref="ASG90:ASH90"/>
    <mergeCell ref="ASI90:ASJ90"/>
    <mergeCell ref="ASK90:ASL90"/>
    <mergeCell ref="ASM90:ASN90"/>
    <mergeCell ref="ASO90:ASP90"/>
    <mergeCell ref="ARS90:ART90"/>
    <mergeCell ref="ARU90:ARV90"/>
    <mergeCell ref="ARW90:ARX90"/>
    <mergeCell ref="ARY90:ARZ90"/>
    <mergeCell ref="ASA90:ASB90"/>
    <mergeCell ref="ASC90:ASD90"/>
    <mergeCell ref="ARG90:ARH90"/>
    <mergeCell ref="ARI90:ARJ90"/>
    <mergeCell ref="ARK90:ARL90"/>
    <mergeCell ref="ARM90:ARN90"/>
    <mergeCell ref="ARO90:ARP90"/>
    <mergeCell ref="ARQ90:ARR90"/>
    <mergeCell ref="AQU90:AQV90"/>
    <mergeCell ref="AQW90:AQX90"/>
    <mergeCell ref="AQY90:AQZ90"/>
    <mergeCell ref="ARA90:ARB90"/>
    <mergeCell ref="ARC90:ARD90"/>
    <mergeCell ref="ARE90:ARF90"/>
    <mergeCell ref="AQI90:AQJ90"/>
    <mergeCell ref="AQK90:AQL90"/>
    <mergeCell ref="AQM90:AQN90"/>
    <mergeCell ref="AQO90:AQP90"/>
    <mergeCell ref="AQQ90:AQR90"/>
    <mergeCell ref="AQS90:AQT90"/>
    <mergeCell ref="APW90:APX90"/>
    <mergeCell ref="APY90:APZ90"/>
    <mergeCell ref="AQA90:AQB90"/>
    <mergeCell ref="AQC90:AQD90"/>
    <mergeCell ref="AQE90:AQF90"/>
    <mergeCell ref="AQG90:AQH90"/>
    <mergeCell ref="APK90:APL90"/>
    <mergeCell ref="APM90:APN90"/>
    <mergeCell ref="APO90:APP90"/>
    <mergeCell ref="APQ90:APR90"/>
    <mergeCell ref="APS90:APT90"/>
    <mergeCell ref="APU90:APV90"/>
    <mergeCell ref="AOY90:AOZ90"/>
    <mergeCell ref="APA90:APB90"/>
    <mergeCell ref="APC90:APD90"/>
    <mergeCell ref="APE90:APF90"/>
    <mergeCell ref="APG90:APH90"/>
    <mergeCell ref="API90:APJ90"/>
    <mergeCell ref="AOM90:AON90"/>
    <mergeCell ref="AOO90:AOP90"/>
    <mergeCell ref="AOQ90:AOR90"/>
    <mergeCell ref="AOS90:AOT90"/>
    <mergeCell ref="AOU90:AOV90"/>
    <mergeCell ref="AOW90:AOX90"/>
    <mergeCell ref="AOA90:AOB90"/>
    <mergeCell ref="AOC90:AOD90"/>
    <mergeCell ref="AOE90:AOF90"/>
    <mergeCell ref="AOG90:AOH90"/>
    <mergeCell ref="AOI90:AOJ90"/>
    <mergeCell ref="AOK90:AOL90"/>
    <mergeCell ref="ANO90:ANP90"/>
    <mergeCell ref="ANQ90:ANR90"/>
    <mergeCell ref="ANS90:ANT90"/>
    <mergeCell ref="ANU90:ANV90"/>
    <mergeCell ref="ANW90:ANX90"/>
    <mergeCell ref="ANY90:ANZ90"/>
    <mergeCell ref="ANC90:AND90"/>
    <mergeCell ref="ANE90:ANF90"/>
    <mergeCell ref="ANG90:ANH90"/>
    <mergeCell ref="ANI90:ANJ90"/>
    <mergeCell ref="ANK90:ANL90"/>
    <mergeCell ref="ANM90:ANN90"/>
    <mergeCell ref="AMQ90:AMR90"/>
    <mergeCell ref="AMS90:AMT90"/>
    <mergeCell ref="AMU90:AMV90"/>
    <mergeCell ref="AMW90:AMX90"/>
    <mergeCell ref="AMY90:AMZ90"/>
    <mergeCell ref="ANA90:ANB90"/>
    <mergeCell ref="AME90:AMF90"/>
    <mergeCell ref="AMG90:AMH90"/>
    <mergeCell ref="AMI90:AMJ90"/>
    <mergeCell ref="AMK90:AML90"/>
    <mergeCell ref="AMM90:AMN90"/>
    <mergeCell ref="AMO90:AMP90"/>
    <mergeCell ref="ALS90:ALT90"/>
    <mergeCell ref="ALU90:ALV90"/>
    <mergeCell ref="ALW90:ALX90"/>
    <mergeCell ref="ALY90:ALZ90"/>
    <mergeCell ref="AMA90:AMB90"/>
    <mergeCell ref="AMC90:AMD90"/>
    <mergeCell ref="ALG90:ALH90"/>
    <mergeCell ref="ALI90:ALJ90"/>
    <mergeCell ref="ALK90:ALL90"/>
    <mergeCell ref="ALM90:ALN90"/>
    <mergeCell ref="ALO90:ALP90"/>
    <mergeCell ref="ALQ90:ALR90"/>
    <mergeCell ref="AKU90:AKV90"/>
    <mergeCell ref="AKW90:AKX90"/>
    <mergeCell ref="AKY90:AKZ90"/>
    <mergeCell ref="ALA90:ALB90"/>
    <mergeCell ref="ALC90:ALD90"/>
    <mergeCell ref="ALE90:ALF90"/>
    <mergeCell ref="AKI90:AKJ90"/>
    <mergeCell ref="AKK90:AKL90"/>
    <mergeCell ref="AKM90:AKN90"/>
    <mergeCell ref="AKO90:AKP90"/>
    <mergeCell ref="AKQ90:AKR90"/>
    <mergeCell ref="AKS90:AKT90"/>
    <mergeCell ref="AJW90:AJX90"/>
    <mergeCell ref="AJY90:AJZ90"/>
    <mergeCell ref="AKA90:AKB90"/>
    <mergeCell ref="AKC90:AKD90"/>
    <mergeCell ref="AKE90:AKF90"/>
    <mergeCell ref="AKG90:AKH90"/>
    <mergeCell ref="AJK90:AJL90"/>
    <mergeCell ref="AJM90:AJN90"/>
    <mergeCell ref="AJO90:AJP90"/>
    <mergeCell ref="AJQ90:AJR90"/>
    <mergeCell ref="AJS90:AJT90"/>
    <mergeCell ref="AJU90:AJV90"/>
    <mergeCell ref="AIY90:AIZ90"/>
    <mergeCell ref="AJA90:AJB90"/>
    <mergeCell ref="AJC90:AJD90"/>
    <mergeCell ref="AJE90:AJF90"/>
    <mergeCell ref="AJG90:AJH90"/>
    <mergeCell ref="AJI90:AJJ90"/>
    <mergeCell ref="AIM90:AIN90"/>
    <mergeCell ref="AIO90:AIP90"/>
    <mergeCell ref="AIQ90:AIR90"/>
    <mergeCell ref="AIS90:AIT90"/>
    <mergeCell ref="AIU90:AIV90"/>
    <mergeCell ref="AIW90:AIX90"/>
    <mergeCell ref="AIA90:AIB90"/>
    <mergeCell ref="AIC90:AID90"/>
    <mergeCell ref="AIE90:AIF90"/>
    <mergeCell ref="AIG90:AIH90"/>
    <mergeCell ref="AII90:AIJ90"/>
    <mergeCell ref="AIK90:AIL90"/>
    <mergeCell ref="AHO90:AHP90"/>
    <mergeCell ref="AHQ90:AHR90"/>
    <mergeCell ref="AHS90:AHT90"/>
    <mergeCell ref="AHU90:AHV90"/>
    <mergeCell ref="AHW90:AHX90"/>
    <mergeCell ref="AHY90:AHZ90"/>
    <mergeCell ref="AHC90:AHD90"/>
    <mergeCell ref="AHE90:AHF90"/>
    <mergeCell ref="AHG90:AHH90"/>
    <mergeCell ref="AHI90:AHJ90"/>
    <mergeCell ref="AHK90:AHL90"/>
    <mergeCell ref="AHM90:AHN90"/>
    <mergeCell ref="AGQ90:AGR90"/>
    <mergeCell ref="AGS90:AGT90"/>
    <mergeCell ref="AGU90:AGV90"/>
    <mergeCell ref="AGW90:AGX90"/>
    <mergeCell ref="AGY90:AGZ90"/>
    <mergeCell ref="AHA90:AHB90"/>
    <mergeCell ref="AGE90:AGF90"/>
    <mergeCell ref="AGG90:AGH90"/>
    <mergeCell ref="AGI90:AGJ90"/>
    <mergeCell ref="AGK90:AGL90"/>
    <mergeCell ref="AGM90:AGN90"/>
    <mergeCell ref="AGO90:AGP90"/>
    <mergeCell ref="AFS90:AFT90"/>
    <mergeCell ref="AFU90:AFV90"/>
    <mergeCell ref="AFW90:AFX90"/>
    <mergeCell ref="AFY90:AFZ90"/>
    <mergeCell ref="AGA90:AGB90"/>
    <mergeCell ref="AGC90:AGD90"/>
    <mergeCell ref="AFG90:AFH90"/>
    <mergeCell ref="AFI90:AFJ90"/>
    <mergeCell ref="AFK90:AFL90"/>
    <mergeCell ref="AFM90:AFN90"/>
    <mergeCell ref="AFO90:AFP90"/>
    <mergeCell ref="AFQ90:AFR90"/>
    <mergeCell ref="AEU90:AEV90"/>
    <mergeCell ref="AEW90:AEX90"/>
    <mergeCell ref="AEY90:AEZ90"/>
    <mergeCell ref="AFA90:AFB90"/>
    <mergeCell ref="AFC90:AFD90"/>
    <mergeCell ref="AFE90:AFF90"/>
    <mergeCell ref="AEI90:AEJ90"/>
    <mergeCell ref="AEK90:AEL90"/>
    <mergeCell ref="AEM90:AEN90"/>
    <mergeCell ref="AEO90:AEP90"/>
    <mergeCell ref="AEQ90:AER90"/>
    <mergeCell ref="AES90:AET90"/>
    <mergeCell ref="ADW90:ADX90"/>
    <mergeCell ref="ADY90:ADZ90"/>
    <mergeCell ref="AEA90:AEB90"/>
    <mergeCell ref="AEC90:AED90"/>
    <mergeCell ref="AEE90:AEF90"/>
    <mergeCell ref="AEG90:AEH90"/>
    <mergeCell ref="ADK90:ADL90"/>
    <mergeCell ref="ADM90:ADN90"/>
    <mergeCell ref="ADO90:ADP90"/>
    <mergeCell ref="ADQ90:ADR90"/>
    <mergeCell ref="ADS90:ADT90"/>
    <mergeCell ref="ADU90:ADV90"/>
    <mergeCell ref="ACY90:ACZ90"/>
    <mergeCell ref="ADA90:ADB90"/>
    <mergeCell ref="ADC90:ADD90"/>
    <mergeCell ref="ADE90:ADF90"/>
    <mergeCell ref="ADG90:ADH90"/>
    <mergeCell ref="ADI90:ADJ90"/>
    <mergeCell ref="ACM90:ACN90"/>
    <mergeCell ref="ACO90:ACP90"/>
    <mergeCell ref="ACQ90:ACR90"/>
    <mergeCell ref="ACS90:ACT90"/>
    <mergeCell ref="ACU90:ACV90"/>
    <mergeCell ref="ACW90:ACX90"/>
    <mergeCell ref="ACA90:ACB90"/>
    <mergeCell ref="ACC90:ACD90"/>
    <mergeCell ref="ACE90:ACF90"/>
    <mergeCell ref="ACG90:ACH90"/>
    <mergeCell ref="ACI90:ACJ90"/>
    <mergeCell ref="ACK90:ACL90"/>
    <mergeCell ref="ABO90:ABP90"/>
    <mergeCell ref="ABQ90:ABR90"/>
    <mergeCell ref="ABS90:ABT90"/>
    <mergeCell ref="ABU90:ABV90"/>
    <mergeCell ref="ABW90:ABX90"/>
    <mergeCell ref="ABY90:ABZ90"/>
    <mergeCell ref="ABC90:ABD90"/>
    <mergeCell ref="ABE90:ABF90"/>
    <mergeCell ref="ABG90:ABH90"/>
    <mergeCell ref="ABI90:ABJ90"/>
    <mergeCell ref="ABK90:ABL90"/>
    <mergeCell ref="ABM90:ABN90"/>
    <mergeCell ref="AAQ90:AAR90"/>
    <mergeCell ref="AAS90:AAT90"/>
    <mergeCell ref="AAU90:AAV90"/>
    <mergeCell ref="AAW90:AAX90"/>
    <mergeCell ref="AAY90:AAZ90"/>
    <mergeCell ref="ABA90:ABB90"/>
    <mergeCell ref="AAE90:AAF90"/>
    <mergeCell ref="AAG90:AAH90"/>
    <mergeCell ref="AAI90:AAJ90"/>
    <mergeCell ref="AAK90:AAL90"/>
    <mergeCell ref="AAM90:AAN90"/>
    <mergeCell ref="AAO90:AAP90"/>
    <mergeCell ref="ZS90:ZT90"/>
    <mergeCell ref="ZU90:ZV90"/>
    <mergeCell ref="ZW90:ZX90"/>
    <mergeCell ref="ZY90:ZZ90"/>
    <mergeCell ref="AAA90:AAB90"/>
    <mergeCell ref="AAC90:AAD90"/>
    <mergeCell ref="ZG90:ZH90"/>
    <mergeCell ref="ZI90:ZJ90"/>
    <mergeCell ref="ZK90:ZL90"/>
    <mergeCell ref="ZM90:ZN90"/>
    <mergeCell ref="ZO90:ZP90"/>
    <mergeCell ref="ZQ90:ZR90"/>
    <mergeCell ref="YU90:YV90"/>
    <mergeCell ref="YW90:YX90"/>
    <mergeCell ref="YY90:YZ90"/>
    <mergeCell ref="ZA90:ZB90"/>
    <mergeCell ref="ZC90:ZD90"/>
    <mergeCell ref="ZE90:ZF90"/>
    <mergeCell ref="YI90:YJ90"/>
    <mergeCell ref="YK90:YL90"/>
    <mergeCell ref="YM90:YN90"/>
    <mergeCell ref="YO90:YP90"/>
    <mergeCell ref="YQ90:YR90"/>
    <mergeCell ref="YS90:YT90"/>
    <mergeCell ref="XW90:XX90"/>
    <mergeCell ref="XY90:XZ90"/>
    <mergeCell ref="YA90:YB90"/>
    <mergeCell ref="YC90:YD90"/>
    <mergeCell ref="YE90:YF90"/>
    <mergeCell ref="YG90:YH90"/>
    <mergeCell ref="XK90:XL90"/>
    <mergeCell ref="XM90:XN90"/>
    <mergeCell ref="XO90:XP90"/>
    <mergeCell ref="XQ90:XR90"/>
    <mergeCell ref="XS90:XT90"/>
    <mergeCell ref="XU90:XV90"/>
    <mergeCell ref="WY90:WZ90"/>
    <mergeCell ref="XA90:XB90"/>
    <mergeCell ref="XC90:XD90"/>
    <mergeCell ref="XE90:XF90"/>
    <mergeCell ref="XG90:XH90"/>
    <mergeCell ref="XI90:XJ90"/>
    <mergeCell ref="WM90:WN90"/>
    <mergeCell ref="WO90:WP90"/>
    <mergeCell ref="WQ90:WR90"/>
    <mergeCell ref="WS90:WT90"/>
    <mergeCell ref="WU90:WV90"/>
    <mergeCell ref="WW90:WX90"/>
    <mergeCell ref="WA90:WB90"/>
    <mergeCell ref="WC90:WD90"/>
    <mergeCell ref="WE90:WF90"/>
    <mergeCell ref="WG90:WH90"/>
    <mergeCell ref="WI90:WJ90"/>
    <mergeCell ref="WK90:WL90"/>
    <mergeCell ref="VO90:VP90"/>
    <mergeCell ref="VQ90:VR90"/>
    <mergeCell ref="VS90:VT90"/>
    <mergeCell ref="VU90:VV90"/>
    <mergeCell ref="VW90:VX90"/>
    <mergeCell ref="VY90:VZ90"/>
    <mergeCell ref="VC90:VD90"/>
    <mergeCell ref="VE90:VF90"/>
    <mergeCell ref="VG90:VH90"/>
    <mergeCell ref="VI90:VJ90"/>
    <mergeCell ref="VK90:VL90"/>
    <mergeCell ref="VM90:VN90"/>
    <mergeCell ref="UQ90:UR90"/>
    <mergeCell ref="US90:UT90"/>
    <mergeCell ref="UU90:UV90"/>
    <mergeCell ref="UW90:UX90"/>
    <mergeCell ref="UY90:UZ90"/>
    <mergeCell ref="VA90:VB90"/>
    <mergeCell ref="UE90:UF90"/>
    <mergeCell ref="UG90:UH90"/>
    <mergeCell ref="UI90:UJ90"/>
    <mergeCell ref="UK90:UL90"/>
    <mergeCell ref="UM90:UN90"/>
    <mergeCell ref="UO90:UP90"/>
    <mergeCell ref="TS90:TT90"/>
    <mergeCell ref="TU90:TV90"/>
    <mergeCell ref="TW90:TX90"/>
    <mergeCell ref="TY90:TZ90"/>
    <mergeCell ref="UA90:UB90"/>
    <mergeCell ref="UC90:UD90"/>
    <mergeCell ref="TG90:TH90"/>
    <mergeCell ref="TI90:TJ90"/>
    <mergeCell ref="TK90:TL90"/>
    <mergeCell ref="TM90:TN90"/>
    <mergeCell ref="TO90:TP90"/>
    <mergeCell ref="TQ90:TR90"/>
    <mergeCell ref="SU90:SV90"/>
    <mergeCell ref="SW90:SX90"/>
    <mergeCell ref="SY90:SZ90"/>
    <mergeCell ref="TA90:TB90"/>
    <mergeCell ref="TC90:TD90"/>
    <mergeCell ref="TE90:TF90"/>
    <mergeCell ref="SI90:SJ90"/>
    <mergeCell ref="SK90:SL90"/>
    <mergeCell ref="SM90:SN90"/>
    <mergeCell ref="SO90:SP90"/>
    <mergeCell ref="SQ90:SR90"/>
    <mergeCell ref="SS90:ST90"/>
    <mergeCell ref="RW90:RX90"/>
    <mergeCell ref="RY90:RZ90"/>
    <mergeCell ref="SA90:SB90"/>
    <mergeCell ref="SC90:SD90"/>
    <mergeCell ref="SE90:SF90"/>
    <mergeCell ref="SG90:SH90"/>
    <mergeCell ref="RK90:RL90"/>
    <mergeCell ref="RM90:RN90"/>
    <mergeCell ref="RO90:RP90"/>
    <mergeCell ref="RQ90:RR90"/>
    <mergeCell ref="RS90:RT90"/>
    <mergeCell ref="RU90:RV90"/>
    <mergeCell ref="QY90:QZ90"/>
    <mergeCell ref="RA90:RB90"/>
    <mergeCell ref="RC90:RD90"/>
    <mergeCell ref="RE90:RF90"/>
    <mergeCell ref="RG90:RH90"/>
    <mergeCell ref="RI90:RJ90"/>
    <mergeCell ref="QM90:QN90"/>
    <mergeCell ref="QO90:QP90"/>
    <mergeCell ref="QQ90:QR90"/>
    <mergeCell ref="QS90:QT90"/>
    <mergeCell ref="QU90:QV90"/>
    <mergeCell ref="QW90:QX90"/>
    <mergeCell ref="QA90:QB90"/>
    <mergeCell ref="QC90:QD90"/>
    <mergeCell ref="QE90:QF90"/>
    <mergeCell ref="QG90:QH90"/>
    <mergeCell ref="QI90:QJ90"/>
    <mergeCell ref="QK90:QL90"/>
    <mergeCell ref="PO90:PP90"/>
    <mergeCell ref="PQ90:PR90"/>
    <mergeCell ref="PS90:PT90"/>
    <mergeCell ref="PU90:PV90"/>
    <mergeCell ref="PW90:PX90"/>
    <mergeCell ref="PY90:PZ90"/>
    <mergeCell ref="PC90:PD90"/>
    <mergeCell ref="PE90:PF90"/>
    <mergeCell ref="PG90:PH90"/>
    <mergeCell ref="PI90:PJ90"/>
    <mergeCell ref="PK90:PL90"/>
    <mergeCell ref="PM90:PN90"/>
    <mergeCell ref="OQ90:OR90"/>
    <mergeCell ref="OS90:OT90"/>
    <mergeCell ref="OU90:OV90"/>
    <mergeCell ref="OW90:OX90"/>
    <mergeCell ref="OY90:OZ90"/>
    <mergeCell ref="PA90:PB90"/>
    <mergeCell ref="OE90:OF90"/>
    <mergeCell ref="OG90:OH90"/>
    <mergeCell ref="OI90:OJ90"/>
    <mergeCell ref="OK90:OL90"/>
    <mergeCell ref="OM90:ON90"/>
    <mergeCell ref="OO90:OP90"/>
    <mergeCell ref="NS90:NT90"/>
    <mergeCell ref="NU90:NV90"/>
    <mergeCell ref="NW90:NX90"/>
    <mergeCell ref="NY90:NZ90"/>
    <mergeCell ref="OA90:OB90"/>
    <mergeCell ref="OC90:OD90"/>
    <mergeCell ref="NG90:NH90"/>
    <mergeCell ref="NI90:NJ90"/>
    <mergeCell ref="NK90:NL90"/>
    <mergeCell ref="NM90:NN90"/>
    <mergeCell ref="NO90:NP90"/>
    <mergeCell ref="NQ90:NR90"/>
    <mergeCell ref="MU90:MV90"/>
    <mergeCell ref="MW90:MX90"/>
    <mergeCell ref="MY90:MZ90"/>
    <mergeCell ref="NA90:NB90"/>
    <mergeCell ref="NC90:ND90"/>
    <mergeCell ref="NE90:NF90"/>
    <mergeCell ref="MI90:MJ90"/>
    <mergeCell ref="MK90:ML90"/>
    <mergeCell ref="MM90:MN90"/>
    <mergeCell ref="MO90:MP90"/>
    <mergeCell ref="MQ90:MR90"/>
    <mergeCell ref="MS90:MT90"/>
    <mergeCell ref="LW90:LX90"/>
    <mergeCell ref="LY90:LZ90"/>
    <mergeCell ref="MA90:MB90"/>
    <mergeCell ref="MC90:MD90"/>
    <mergeCell ref="ME90:MF90"/>
    <mergeCell ref="MG90:MH90"/>
    <mergeCell ref="LK90:LL90"/>
    <mergeCell ref="LM90:LN90"/>
    <mergeCell ref="LO90:LP90"/>
    <mergeCell ref="LQ90:LR90"/>
    <mergeCell ref="LS90:LT90"/>
    <mergeCell ref="LU90:LV90"/>
    <mergeCell ref="KY90:KZ90"/>
    <mergeCell ref="LA90:LB90"/>
    <mergeCell ref="LC90:LD90"/>
    <mergeCell ref="LE90:LF90"/>
    <mergeCell ref="LG90:LH90"/>
    <mergeCell ref="LI90:LJ90"/>
    <mergeCell ref="KM90:KN90"/>
    <mergeCell ref="KO90:KP90"/>
    <mergeCell ref="KQ90:KR90"/>
    <mergeCell ref="KS90:KT90"/>
    <mergeCell ref="KU90:KV90"/>
    <mergeCell ref="KW90:KX90"/>
    <mergeCell ref="KA90:KB90"/>
    <mergeCell ref="KC90:KD90"/>
    <mergeCell ref="KE90:KF90"/>
    <mergeCell ref="KG90:KH90"/>
    <mergeCell ref="KI90:KJ90"/>
    <mergeCell ref="KK90:KL90"/>
    <mergeCell ref="JO90:JP90"/>
    <mergeCell ref="JQ90:JR90"/>
    <mergeCell ref="JS90:JT90"/>
    <mergeCell ref="JU90:JV90"/>
    <mergeCell ref="JW90:JX90"/>
    <mergeCell ref="JY90:JZ90"/>
    <mergeCell ref="JC90:JD90"/>
    <mergeCell ref="JE90:JF90"/>
    <mergeCell ref="JG90:JH90"/>
    <mergeCell ref="JI90:JJ90"/>
    <mergeCell ref="JK90:JL90"/>
    <mergeCell ref="JM90:JN90"/>
    <mergeCell ref="IQ90:IR90"/>
    <mergeCell ref="IS90:IT90"/>
    <mergeCell ref="IU90:IV90"/>
    <mergeCell ref="IW90:IX90"/>
    <mergeCell ref="IY90:IZ90"/>
    <mergeCell ref="JA90:JB90"/>
    <mergeCell ref="IE90:IF90"/>
    <mergeCell ref="IG90:IH90"/>
    <mergeCell ref="II90:IJ90"/>
    <mergeCell ref="IK90:IL90"/>
    <mergeCell ref="IM90:IN90"/>
    <mergeCell ref="IO90:IP90"/>
    <mergeCell ref="HS90:HT90"/>
    <mergeCell ref="HU90:HV90"/>
    <mergeCell ref="HW90:HX90"/>
    <mergeCell ref="HY90:HZ90"/>
    <mergeCell ref="IA90:IB90"/>
    <mergeCell ref="IC90:ID90"/>
    <mergeCell ref="HG90:HH90"/>
    <mergeCell ref="HI90:HJ90"/>
    <mergeCell ref="HK90:HL90"/>
    <mergeCell ref="HM90:HN90"/>
    <mergeCell ref="HO90:HP90"/>
    <mergeCell ref="HQ90:HR90"/>
    <mergeCell ref="GU90:GV90"/>
    <mergeCell ref="GW90:GX90"/>
    <mergeCell ref="GY90:GZ90"/>
    <mergeCell ref="HA90:HB90"/>
    <mergeCell ref="HC90:HD90"/>
    <mergeCell ref="HE90:HF90"/>
    <mergeCell ref="GI90:GJ90"/>
    <mergeCell ref="GK90:GL90"/>
    <mergeCell ref="GM90:GN90"/>
    <mergeCell ref="GO90:GP90"/>
    <mergeCell ref="GQ90:GR90"/>
    <mergeCell ref="GS90:GT90"/>
    <mergeCell ref="FW90:FX90"/>
    <mergeCell ref="FY90:FZ90"/>
    <mergeCell ref="GA90:GB90"/>
    <mergeCell ref="GC90:GD90"/>
    <mergeCell ref="GE90:GF90"/>
    <mergeCell ref="GG90:GH90"/>
    <mergeCell ref="FK90:FL90"/>
    <mergeCell ref="FM90:FN90"/>
    <mergeCell ref="FO90:FP90"/>
    <mergeCell ref="FQ90:FR90"/>
    <mergeCell ref="FS90:FT90"/>
    <mergeCell ref="FU90:FV90"/>
    <mergeCell ref="EY90:EZ90"/>
    <mergeCell ref="FA90:FB90"/>
    <mergeCell ref="FC90:FD90"/>
    <mergeCell ref="FE90:FF90"/>
    <mergeCell ref="FG90:FH90"/>
    <mergeCell ref="FI90:FJ90"/>
    <mergeCell ref="EM90:EN90"/>
    <mergeCell ref="EO90:EP90"/>
    <mergeCell ref="EQ90:ER90"/>
    <mergeCell ref="ES90:ET90"/>
    <mergeCell ref="EU90:EV90"/>
    <mergeCell ref="EW90:EX90"/>
    <mergeCell ref="EA90:EB90"/>
    <mergeCell ref="EC90:ED90"/>
    <mergeCell ref="EE90:EF90"/>
    <mergeCell ref="EG90:EH90"/>
    <mergeCell ref="EI90:EJ90"/>
    <mergeCell ref="EK90:EL90"/>
    <mergeCell ref="DO90:DP90"/>
    <mergeCell ref="DQ90:DR90"/>
    <mergeCell ref="DS90:DT90"/>
    <mergeCell ref="DU90:DV90"/>
    <mergeCell ref="DW90:DX90"/>
    <mergeCell ref="DY90:DZ90"/>
    <mergeCell ref="DC90:DD90"/>
    <mergeCell ref="DE90:DF90"/>
    <mergeCell ref="DG90:DH90"/>
    <mergeCell ref="DI90:DJ90"/>
    <mergeCell ref="DK90:DL90"/>
    <mergeCell ref="DM90:DN90"/>
    <mergeCell ref="CQ90:CR90"/>
    <mergeCell ref="CS90:CT90"/>
    <mergeCell ref="CU90:CV90"/>
    <mergeCell ref="CW90:CX90"/>
    <mergeCell ref="CY90:CZ90"/>
    <mergeCell ref="DA90:DB90"/>
    <mergeCell ref="CE90:CF90"/>
    <mergeCell ref="CG90:CH90"/>
    <mergeCell ref="CI90:CJ90"/>
    <mergeCell ref="CK90:CL90"/>
    <mergeCell ref="CM90:CN90"/>
    <mergeCell ref="CO90:CP90"/>
    <mergeCell ref="BS90:BT90"/>
    <mergeCell ref="BU90:BV90"/>
    <mergeCell ref="BW90:BX90"/>
    <mergeCell ref="BY90:BZ90"/>
    <mergeCell ref="CA90:CB90"/>
    <mergeCell ref="CC90:CD90"/>
    <mergeCell ref="BG90:BH90"/>
    <mergeCell ref="BI90:BJ90"/>
    <mergeCell ref="BK90:BL90"/>
    <mergeCell ref="BM90:BN90"/>
    <mergeCell ref="BO90:BP90"/>
    <mergeCell ref="BQ90:BR90"/>
    <mergeCell ref="AU90:AV90"/>
    <mergeCell ref="AW90:AX90"/>
    <mergeCell ref="AY90:AZ90"/>
    <mergeCell ref="BA90:BB90"/>
    <mergeCell ref="BC90:BD90"/>
    <mergeCell ref="BE90:BF90"/>
    <mergeCell ref="AI90:AJ90"/>
    <mergeCell ref="AK90:AL90"/>
    <mergeCell ref="AM90:AN90"/>
    <mergeCell ref="AO90:AP90"/>
    <mergeCell ref="AQ90:AR90"/>
    <mergeCell ref="AS90:AT90"/>
    <mergeCell ref="C60:D60"/>
    <mergeCell ref="C61:D61"/>
    <mergeCell ref="C62:D62"/>
    <mergeCell ref="C63:D63"/>
    <mergeCell ref="C64:D64"/>
    <mergeCell ref="C65:D65"/>
    <mergeCell ref="W90:X90"/>
    <mergeCell ref="Y90:Z90"/>
    <mergeCell ref="AA90:AB90"/>
    <mergeCell ref="AC90:AD90"/>
    <mergeCell ref="AE90:AF90"/>
    <mergeCell ref="AG90:AH90"/>
    <mergeCell ref="K90:L90"/>
    <mergeCell ref="M90:N90"/>
    <mergeCell ref="O90:P90"/>
    <mergeCell ref="Q90:R90"/>
    <mergeCell ref="S90:T90"/>
    <mergeCell ref="U90:V90"/>
    <mergeCell ref="C73:D73"/>
    <mergeCell ref="C74:D74"/>
    <mergeCell ref="C90:D90"/>
    <mergeCell ref="E90:F90"/>
    <mergeCell ref="G90:H90"/>
    <mergeCell ref="I90:J90"/>
    <mergeCell ref="A81:B81"/>
    <mergeCell ref="A82:B82"/>
    <mergeCell ref="C91:D91"/>
    <mergeCell ref="E91:F91"/>
    <mergeCell ref="G91:H91"/>
    <mergeCell ref="C92:D92"/>
    <mergeCell ref="E92:F92"/>
    <mergeCell ref="G92:H92"/>
    <mergeCell ref="C93:D93"/>
    <mergeCell ref="E93:F93"/>
    <mergeCell ref="G93:H93"/>
    <mergeCell ref="C94:D94"/>
    <mergeCell ref="E94:F94"/>
    <mergeCell ref="G94:H94"/>
    <mergeCell ref="C67:D67"/>
    <mergeCell ref="C68:D68"/>
    <mergeCell ref="C69:D69"/>
    <mergeCell ref="C70:D70"/>
    <mergeCell ref="C71:D71"/>
    <mergeCell ref="C72:D72"/>
  </mergeCells>
  <hyperlinks>
    <hyperlink ref="A13" r:id="rId1" display="PBGC Single-Employer Guarantee Report" xr:uid="{E7C98DDB-BA48-4406-966E-C915469746A1}"/>
    <hyperlink ref="A10" r:id="rId2" display="Analysis of Single-Employer Pension Plan Partial Risk Transfers" xr:uid="{FE1E01E7-9C11-4B9D-8E26-AEBAA814D488}"/>
    <hyperlink ref="A12" r:id="rId3" xr:uid="{9FBDB57E-CD74-425C-B312-A831746B6BEF}"/>
    <hyperlink ref="A14" r:id="rId4" display="Orphan and Inactive Participants in Multiemployer Plans" xr:uid="{895DF64A-2A0C-48EA-8127-4007FACA3EC4}"/>
    <hyperlink ref="A11" r:id="rId5" display="Benefit Provisions in Multiemployer Defined Benefit Pension Plans" xr:uid="{8353BB3C-E6B3-4ED1-ACED-70926D2B62E3}"/>
    <hyperlink ref="A20:B20" location="'S-2'!A1" display="S-2     PBGC Premium Revenue, Benefit Payments, and Expenses (1980-2021)" xr:uid="{94DF76BD-7C0A-4D06-842E-90DA20DEA96E}"/>
    <hyperlink ref="A22:B22" location="'S-3'!A1" display="S-3     PBGC Terminations and Claims (1975-2020)" xr:uid="{CDE29871-D988-486D-8DDF-265316B021A5}"/>
    <hyperlink ref="A23:B23" location="'S-4'!A1" display="S-4     PBGC Claims (1975-2020)" xr:uid="{0F45BAE9-FCD0-41B0-A042-EC5299FC6C12}"/>
    <hyperlink ref="A65:B65" location="'S-43'!A1" display="S-43   PBGC-Insured Plans and Participants by Variable-Rate Premium Status (1992-2020) " xr:uid="{68D158BB-DDFA-444A-8BF9-660F47A4873F}"/>
    <hyperlink ref="A77:B77" location="'S-53'!A1" display="S-53   PBGC Maximum Guaranteed Benefits (1990-2023)" xr:uid="{9FA1E6E4-6AAF-418B-B7FC-02F68FECEF10}"/>
    <hyperlink ref="A89:B89" location="'M-1'!A1" display="M-1    Net Financial Position (1980-2021)" xr:uid="{196888E1-F470-4C87-B6C2-980C47209107}"/>
    <hyperlink ref="A90:B90" location="'M-2'!A1" display="M-2    PBGC Premium Revenue, Benefit Payments, and Expenses (1980-2021)" xr:uid="{79164C73-83AD-4E9E-A9A8-A64E911BB40A}"/>
    <hyperlink ref="A92:B92" location="'M-3'!A1" display="M-3    PBGC Payees and Benefit Payments (Pre-MPPAA Plans, 1980-2020)" xr:uid="{02C9C70E-B56A-4139-BE9B-EC5B8911974A}"/>
    <hyperlink ref="A106:B106" location="'M-15'!A1" display="M-15  PBGC Maximum Guaranteed Benefits (1980-2023)" xr:uid="{840F2C64-06E2-4037-AACB-2A5E474538D0}"/>
    <hyperlink ref="A107:B107" location="'M-16'!A1" display="M-16  PBGC's Historical Premium Rates (1974-2023)" xr:uid="{9237F4FC-3403-4AF1-B3B9-5296C2758F83}"/>
    <hyperlink ref="A24:B24" location="'S-5'!A1" display="S-5     Top 10 Firms Presenting Claims (1975-2020)" xr:uid="{17CFE23A-A6A2-41C3-80C2-2EF6729C00FB}"/>
    <hyperlink ref="A25:B25" location="'S-6'!A1" display="S-6     PBGC Trusteed Terminations by Fiscal Year and Claim Size (1975-2020)" xr:uid="{D350A2F2-D062-47B5-8727-E615CDD10248}"/>
    <hyperlink ref="A26:B26" location="'S-7'!A1" display="S-7     PBGC Claims by Fiscal Year and Claim Size (1975-2020)" xr:uid="{B5D91F6F-5C74-4562-8986-8288B018F86B}"/>
    <hyperlink ref="A27:B27" location="'S-8'!A1" display="S-8     PBGC Trusteed Plans by Fiscal Year and Funded Ratio (1975-2020)" xr:uid="{4B462050-B207-4956-B7B6-A308E140A0C6}"/>
    <hyperlink ref="A28:B28" location="'S-9'!A1" display="S-9     PBGC Claims by Fiscal Year and Funded Ratio (1975-2020)" xr:uid="{6DD18CEF-0AD7-4E9E-82E6-F93592BCE050}"/>
    <hyperlink ref="A29:B29" location="'S-10'!A1" display="S-10   PBGC Trusteed Plans by Claim Size and Funded Ratio (1975-2020)" xr:uid="{CDAD66BB-0118-44DF-B055-3FAA4B5C7DEE}"/>
    <hyperlink ref="A30:B30" location="'S-11'!A1" display="S-11   PBGC Claims by Size of Claim and Funded Ratio (1975-2020)" xr:uid="{08B9A54A-B573-4261-83B0-CF31C8362F48}"/>
    <hyperlink ref="A31:B31" location="'S-12'!A1" display="S-12   Average Claim per Vested Participant by Plan Size (1975-2020)" xr:uid="{4486FA83-20FF-4EA7-8CE3-ADD0EB5E4E90}"/>
    <hyperlink ref="A32:B32" location="'S-13'!A1" display="S-13   PBGC Trusteed Plans by Fiscal Year and Plan Size (1975-2020)" xr:uid="{FA6CFE21-5656-46BB-A845-D7604FDF6E96}"/>
    <hyperlink ref="A33:B33" location="'S-14'!A1" display="S-14   PBGC Claims by Fiscal Year and Plan Size (1975-2020)" xr:uid="{05121D06-1B45-4A9B-AF38-5FC470E1FACF}"/>
    <hyperlink ref="A34:B34" location="'S-15'!A1" display="S-15   PBGC Trusteed Plans by Claim Size and Plan Size (1975-2020)" xr:uid="{E55E0F50-7715-450A-AC82-FD610BAD0105}"/>
    <hyperlink ref="A35:B35" location="'S-16'!A1" display="S-16   PBGC Claims by Claim Size and Plan Size (1975-2020)" xr:uid="{64397AC6-CA36-4AF0-985A-C2A934922165}"/>
    <hyperlink ref="A36:B36" location="'S-17'!A1" display="S-17   PBGC Trusteed Plans by Funded Ratio and Plan Size (1975-2020)" xr:uid="{BE4BE3FA-B30D-4CC9-892B-84AE1CDC5E97}"/>
    <hyperlink ref="A37:B37" location="'S-18'!A1" display="S-18   PBGC Claims by Funded Ratio and Plan Size (1975-2020)" xr:uid="{E3CD7D7D-57A9-4B2C-94FC-4562844F8EA8}"/>
    <hyperlink ref="A38:B38" location="'S-19'!A1" display="S-19   PBGC Claims by Industry (1975-2020)" xr:uid="{0218433B-B5D6-47E6-8B24-76E1EB793166}"/>
    <hyperlink ref="A40:B40" location="'S-20'!A1" display="S-20   PBGC Benefit Payments, Payees and Deferred Payees (1980-2020)" xr:uid="{837E4BE1-3776-4E91-BBE6-8DC044C2516B}"/>
    <hyperlink ref="A41:B41" location="'S-21'!A1" display="S-21   PBGC Payees and Benefit Payments by Year of Plan Termination (Fiscal Year 2020)" xr:uid="{F0841887-64F4-4665-AF03-883B4359121E}"/>
    <hyperlink ref="A42:B42" location="'S-22'!A1" display="S-22   PBGC Payees and Benefit Payments by Trusteed Plan Size (Fiscal Year 2020)" xr:uid="{7F2536C7-3057-40CD-8FE0-09C60E36DCFD}"/>
    <hyperlink ref="A43:B43" location="'S-23'!A1" display="S-23   Total PBGC Payees and Average Benefit Payments by Age and Gender (Fiscal Year 2020)" xr:uid="{9E7F0E4C-5341-43AD-A0CB-40C5A7E73457}"/>
    <hyperlink ref="A44:B44" location="'S-24'!A1" display="S-24   PBGC Retired Payees and Average Benefit Payments by Age and Gender (Fiscal Year 2020) " xr:uid="{C6D4CD5D-B638-45E1-8E9C-6F58E8984805}"/>
    <hyperlink ref="A45:B45" location="'S-25'!A1" display="S-25   PBGC Beneficiary Payees and Average Benefit Payments by Age and Gender (Fiscal Year 2020)" xr:uid="{0CADCA4E-4A68-41E1-A7B0-5E97C94E0A6D}"/>
    <hyperlink ref="A46:B46" location="'S-26'!A1" display="S-26   Total PBGC Payees and Benefit Payments by Monthly Payment Size (Fiscal Year 2020) " xr:uid="{C424E48B-C281-46B1-8804-D70D278C31A0}"/>
    <hyperlink ref="A47:B47" location="'S-27'!A1" display="S-27   PBGC Retired Payees and Benefit Payments by Monthly Payment Size (Fiscal Year 2020) " xr:uid="{04CDB180-560F-49D9-9FD7-59B0AE82FDFC}"/>
    <hyperlink ref="A48:B48" location="'S-28'!A1" display="S-28   PBGC Beneficiary Payees and Benefit Payments by Monthly Payment Size (Fiscal Year 2020)" xr:uid="{855A4A8F-E126-48B5-988F-AFB264B3E86B}"/>
    <hyperlink ref="A49:B49" location="'S-29'!A1" display="S-29   PBGC Payees and Benefit Payments by Industry (Fiscal Year 2020)" xr:uid="{A454570F-ADB1-49D7-9F90-DA1177D9B9A1}"/>
    <hyperlink ref="A93:B93" location="'M-4'!Print_Area" display="M-4    PBGC Financial Assistance to Insolvent Plans (Post-MPPAA Plans, 1981-2020)" xr:uid="{DA4AD4F5-91A3-490E-848C-81D202F96668}"/>
    <hyperlink ref="A4" location="Overview!A1" display="Overview" xr:uid="{37A16C2A-9864-4441-874C-ADE9E3E1C1C3}"/>
    <hyperlink ref="A6" r:id="rId6" display="Prior Year Data Tables" xr:uid="{04B6DB64-73AB-4756-9003-8E909D042A81}"/>
    <hyperlink ref="A19:B19" location="'S-1'!A1" display="S-1     Net Financial Position (1980-2021)" xr:uid="{1782F262-0CE8-4A20-8EDB-51AFA57C231D}"/>
    <hyperlink ref="A5:B5" location="GLANCE!A1" display="PBGC Pension Data at a Glance" xr:uid="{4B57A646-7E2B-4954-8DFF-843D810E18BC}"/>
    <hyperlink ref="A53:B53" location="'S-32'!A1" display="S-32   PBGC-Insured Plan Participants by Participant Status (1980-2020)" xr:uid="{12AA1B16-5457-47CA-8FA5-9ACC1BB464DC}"/>
    <hyperlink ref="A53" location="'S-32'!Print_Area" display="S-32   PBGC-Insured Plan Participants by Participant Status (1980-2020)" xr:uid="{223D9842-3588-4578-93D2-B740490BACFA}"/>
    <hyperlink ref="A52:B52" location="'S-31'!A1" display="S-31   PBGC-Insured Plans (1980-2022)" xr:uid="{F1CE14DA-5A28-46E6-93D9-084CDDB15C66}"/>
    <hyperlink ref="A52" location="'S-31'!Print_Area" display="S-31   PBGC-Insured Plans (1980-2022)" xr:uid="{C8C9341C-0967-40F5-A109-3127E8A7CD16}"/>
    <hyperlink ref="A54:B54" location="'S-33'!A1" display="S-33   PBGC-Insured Active Participants as a Percent of Private-Sector Wage and Salary Workers (1980-2020)" xr:uid="{539285BD-A8B3-4764-BEE5-BDFD50BE6081}"/>
    <hyperlink ref="A55:B55" location="'S-34'!A1" display="S-34   PBGC-Insured Hybrid Plans by Plan Size (2001-2020)" xr:uid="{A31640C3-F264-4EFF-97A7-ABC17A03B77B}"/>
    <hyperlink ref="A56:B56" location="'S-35'!A1" display="S-35   PBGC-Insured Hybrid Plan Participants by Plan Size (2001-2020)" xr:uid="{715EE673-BAD0-432C-9379-ED486EDE6A7B}"/>
    <hyperlink ref="A57:B57" location="'S-36'!A1" display="S-36   PBGC-Insured Plans by Status of Benefit Accruals and Participation Freeze (2008-2020)" xr:uid="{5FFC3A19-D213-400B-B9D9-62F342E11EEF}"/>
    <hyperlink ref="A58:B58" location="'S-37'!A1" display="S-37   Active Participants in PBGC-Insured Plans by Status of Benefit Accruals and Whether a Plan is Open to New Entrants (2008-2020)" xr:uid="{D26FD436-E558-4AF4-B342-994CADFB9D23}"/>
    <hyperlink ref="A54" location="'S-33'!Print_Area" display="S-33   PBGC-Insured Active Participants as a Percent of Private-Sector Wage and Salary Workers (1980-2020)" xr:uid="{8D647CB3-7F8F-4461-9A6D-3B0731FCB41B}"/>
    <hyperlink ref="A55" location="'S-34'!Print_Area" display="S-34   PBGC-Insured Hybrid Plans by Plan Size (2001-2020)" xr:uid="{B720C7A2-0A0D-4FF2-9148-C0C0A4CF4D39}"/>
    <hyperlink ref="A56" location="'S-35'!Print_Area" display="S-35   PBGC-Insured Hybrid Plan Participants by Plan Size (2001-2020)" xr:uid="{8EEF2FC8-8536-41DA-AADC-910C795691D0}"/>
    <hyperlink ref="A57" location="'S-36'!Print_Area" display="S-36   PBGC-Insured Plans by Status of Benefit Accruals and Participation Freeze (2008-2020)" xr:uid="{C8A9FEE4-A5C8-471D-B924-7C54C0FFAFBB}"/>
    <hyperlink ref="A58" location="'S-37'!Print_Area" display="S-37   Active Participants in PBGC-Insured Plans by Status of Benefit Accruals and Whether a Plan is Open to New Entrants (2008-2020)" xr:uid="{BAF37F09-BE86-41FB-8ED7-30F55026A1F3}"/>
    <hyperlink ref="A60:B60" location="'S-38'!A1" display="S-38   PBGC-Insured Plans, Participants and Premiums by Industry (2020)" xr:uid="{5922EDF4-354F-47FD-9B85-8029D5101856}"/>
    <hyperlink ref="A60" location="'S-38'!A1" display="S-38   PBGC-Insured Plans, Participants and Premiums by Industry (2020)" xr:uid="{0395E8AC-DDFC-4E5C-8430-8C93E9165F98}"/>
    <hyperlink ref="A61:B61" location="'S-39'!A1" display="S-39   PBGC's Historical Premium Rates (1974-2023)" xr:uid="{4BEC8757-25FB-46A4-9A4C-246E81623E2E}"/>
    <hyperlink ref="A62:B62" location="'S-40'!A1" display="S-40   PBGC Premium Revenue (1980-2022)" xr:uid="{788B2B35-7F7B-4EF9-B367-D6486BB7EE83}"/>
    <hyperlink ref="A63:B63" location="'S-41'!A1" display="S-41   PBGC Premium Revenue by Plan Size and Premium Type (2020)" xr:uid="{9E9C9292-78FA-42B0-B480-DEDDB5A9C712}"/>
    <hyperlink ref="A64:B64" location="'S-42'!A1" display="S-42   PBGC-Insured Plans and Participants by Total Premium Paid (2020)" xr:uid="{BCAF91F8-7FBB-4092-A863-27A2AE96FC12}"/>
    <hyperlink ref="A62" location="'S-40'!A1" display="S-40   PBGC Premium Revenue (1980-2022)" xr:uid="{75BE55B2-CE66-4904-98E0-31552F5778A9}"/>
    <hyperlink ref="A63" location="'S-41'!A1" display="S-41   PBGC Premium Revenue by Plan Size and Premium Type (2020)" xr:uid="{9570B0A5-AA66-4459-B1E0-46AE9E36FF9A}"/>
    <hyperlink ref="A64" location="'S-42'!A1" display="S-42   PBGC-Insured Plans and Participants by Total Premium Paid (2020)" xr:uid="{91941554-0823-4C93-8516-4DC67E35037A}"/>
    <hyperlink ref="A65" location="'S-43'!A1" display="S-43   PBGC-Insured Plans and Participants by Variable-Rate Premium Status (1992-2020) " xr:uid="{B4E4D1B8-270C-4958-A9A1-15C5079948F9}"/>
    <hyperlink ref="A67:B67" location="'S-44'!A1" display="S-44   Aggregate Funding of PBGC-Insured Plans (1980-2020)" xr:uid="{8DF106FF-C2AA-4FB6-A75B-259014BB825D}"/>
    <hyperlink ref="A68:B68" location="'S-45'!A1" display="S-45   Aggregate Funding of Underfunded PBGC-Insured Plans (1980-2020)" xr:uid="{AC995772-1BE6-4260-AE2A-887726760C8D}"/>
    <hyperlink ref="A69:B69" location="'S-46'!A1" display="S-46   Aggregate Funding of Overfunded PBGC-Insured Plans (1980-2020)" xr:uid="{9289A8B0-E48A-46B1-81A2-6ED551C4EA20}"/>
    <hyperlink ref="A70:B70" location="'S-47'!A1" display="S-47   Concentration of Underfunding in PBGC-Insured Plans (1990-2020)" xr:uid="{F4FE9E07-D00B-467D-AA37-9862EC20AB9D}"/>
    <hyperlink ref="A71:B71" location="'S-48'!A1" display="S-48   Plans, Participants, and Funding of PBGC-Insured Plans by Funding Ratio (2020) " xr:uid="{D46D384B-32A6-407A-B727-0208C1B8C8B1}"/>
    <hyperlink ref="A72:B72" location="'S-49'!A1" display="S-49   Various Measures of Underfunding in PBGC-Insured Plans (1992-2021)" xr:uid="{733E4643-20EA-4E38-BEC2-8F2743788DBA}"/>
    <hyperlink ref="A74:B74" location="'S-51'!A1" display="S-51   Pension Funding Data for PBGC-Insured Plans by Region and State (2020)" xr:uid="{851CEFD8-B000-400C-ABCB-74E86448535C}"/>
    <hyperlink ref="A67" location="'S-44'!A1" display="S-44   Aggregate Funding of PBGC-Insured Plans (1980-2020)" xr:uid="{6BE3D865-739E-4576-9BBB-B1E7FB187E30}"/>
    <hyperlink ref="A68" location="'S-45'!A1" display="S-45   Aggregate Funding of Underfunded PBGC-Insured Plans (1980-2020)" xr:uid="{838222FA-5A77-481C-9AFD-7966FA8960D1}"/>
    <hyperlink ref="A69" location="'S-46'!A1" display="S-46   Aggregate Funding of Overfunded PBGC-Insured Plans (1980-2020)" xr:uid="{315CDBEE-F1E8-47B7-B71F-AFA3C15AC0DA}"/>
    <hyperlink ref="A70" location="'S-47'!A1" display="S-47   Concentration of Underfunding in PBGC-Insured Plans (1990-2020)" xr:uid="{78297C0F-9FEB-449C-9048-CF8732D2528F}"/>
    <hyperlink ref="A71" location="'S-48'!A1" display="S-48   Plans, Participants, and Funding of PBGC-Insured Plans by Funding Ratio (2020) " xr:uid="{B6CC4187-81C1-4F3F-9900-9AD1390F7A2D}"/>
    <hyperlink ref="A72" location="'S-49'!A1" display="S-49   Various Measures of Underfunding in PBGC-Insured Plans (1992-2021)" xr:uid="{3C9F4FA4-C830-4037-A76F-527A31244547}"/>
    <hyperlink ref="A74" location="'S-51'!A1" display="S-51   Pension Funding Data for PBGC-Insured Plans by Region and State (2020)" xr:uid="{5EE5C86C-DBF6-4B29-87C5-EC2D76762887}"/>
    <hyperlink ref="A73:B73" location="'S-50'!A1" display="S-50   Funding of PBGC-Insured Plans by Industry (2020)" xr:uid="{CE78903E-2E5D-4474-9831-EC43756918A0}"/>
    <hyperlink ref="A73" location="'S-50'!A1" display="S-50   Funding of PBGC-Insured Plans by Industry (2020)" xr:uid="{18DF9E4D-3967-416D-97F8-8DB950A04747}"/>
    <hyperlink ref="A76:B76" location="'S-52'!A1" display="S-52   PBGC Pension Data by Region and State (2021/2022)" xr:uid="{C9BBE560-74C2-4619-A43F-37E0DB1041A8}"/>
    <hyperlink ref="A76" location="'S-52'!A1" display="S-52   PBGC Pension Data by Region and State (2021/2022)" xr:uid="{58F08707-EC4F-40EF-A37A-1A1BC3279330}"/>
    <hyperlink ref="A79:B79" location="'S-54'!A1" display="S-54   Estimated Incidence Rates of Partial Risk Transfer Activity in PBGC-Insured Plans (2015-2021 Premium Reporting)" xr:uid="{08249590-A6C2-476C-BD4A-25C100CD8367}"/>
    <hyperlink ref="A80:B80" location="'S-55'!A1" display="S-55   Estimated Incidence Rates of Partial Risk Transfer Activity in PBGC-Insured Plans by Plan Size (2021 Premium Reporting)" xr:uid="{AA1F508A-C8D2-480B-B315-74E1841D12D2}"/>
    <hyperlink ref="A83:B83" location="'S-58'!A1" display="S-58   Estimated Partial Risk Transfer Activity in PBGC-Insured Plans by Industry (2021 Premium Reporting)" xr:uid="{6F7C999F-ECE2-418D-81EA-A157BD1D426F}"/>
    <hyperlink ref="A84:B84" location="'S-59'!A1" display="S-59   Estimated Cumulative Partial Risk Transfer Activity in PBGC-Insured Plans (2016-2021 Premium Reporting)" xr:uid="{4A33BCCD-D005-4CC4-8953-6EEA0A3E6083}"/>
    <hyperlink ref="A79" location="'S-54'!A1" display="S-54   Estimated Incidence Rates of Partial Risk Transfer Activity in PBGC-Insured Plans (2015-2021 Premium Reporting)" xr:uid="{62160430-B030-4362-B9A2-D177EE40BE19}"/>
    <hyperlink ref="A80" location="'S-55'!A1" display="S-55   Estimated Incidence Rates of Partial Risk Transfer Activity in PBGC-Insured Plans by Plan Size (2021 Premium Reporting)" xr:uid="{33E5EB53-27FE-4045-BB1A-B274B2CBB8B3}"/>
    <hyperlink ref="A81" location="'S-56'!A1" display="S-56   Estimated Incidence Rates of Partial Risk Transfer Activity in PBGC-Insured Plans by Plan Size - Hard Frozen Plans (2021 Premium Reporting)" xr:uid="{6E90BA5C-C1EB-494B-9BDA-94E70497B672}"/>
    <hyperlink ref="A82" location="'S-57'!A1" display="S-57   Estimated Incidence Rates of Partial Risk Transfer Activity in PBGC-Insured Plans by Plan Size - Plans with No Benefit Accrual or Participation Freeze (2021 Premium Reporting)" xr:uid="{59F15182-7A1B-45C1-9820-225E216AEF7E}"/>
    <hyperlink ref="A83" location="'S-58'!A1" display="S-58   Estimated Partial Risk Transfer Activity in PBGC-Insured Plans by Industry (2021 Premium Reporting)" xr:uid="{7853B476-5329-4E86-817B-9D18946309AC}"/>
    <hyperlink ref="A84" location="'S-59'!A1" display="S-59   Estimated Cumulative Partial Risk Transfer Activity in PBGC-Insured Plans (2016-2021 Premium Reporting)" xr:uid="{ABB3C6FB-6E8B-4F98-AE52-9A096A4CE5C9}"/>
    <hyperlink ref="A95:B95" location="'M-5'!A1" display="M-5    PBGC-Insured Plan Participants (1980-2022)" xr:uid="{E6B2C382-92ED-4AC7-A9DA-9AEAA7931BA3}"/>
    <hyperlink ref="A96:B96" location="'M-6'!A1" display="M-6    PBGC-Insured Plans (1980-2022)" xr:uid="{E8D18FC4-FDE3-496C-B7A9-835BF2379054}"/>
    <hyperlink ref="A97:B97" location="'M-7'!A1" display="M-7    PBGC-Insured Plan Participants by Participant Status (1980-2020)" xr:uid="{964890BC-A144-4DEE-9DE6-1780DB532EF1}"/>
    <hyperlink ref="A98:B98" location="'M-8'!A1" display="M-8    PBGC-Insured Plans and Participants by Industry (2020)" xr:uid="{43E0C5F7-F8F0-47F0-9ABB-0D2C14C2C381}"/>
    <hyperlink ref="A99:B99" location="'M-9'!A1" display="M-9    Aggregate Funding of PBGC-Insured Plans (1980-2020)" xr:uid="{13961CC6-AD18-4BAA-B8D2-402F6F4C5248}"/>
    <hyperlink ref="A100:B100" location="'M-10'!A1" display="M-10  Aggregate Funding of Underfunded PBGC-Insured Plans (1980-2020)" xr:uid="{381BCED6-8235-4E2D-BCE9-F66AEAA4E83A}"/>
    <hyperlink ref="A101:B101" location="'M-11'!A1" display="M-11  Aggregate Funding of Overfunded PBGC-Insured Plans (1980-2020)" xr:uid="{1EEA4AD0-AF3A-42DE-B814-E95641B8BDE3}"/>
    <hyperlink ref="A102:B102" location="'M-12'!A1" display="M-12  Concentration of Underfunding in PBGC-Insured Plans (1990-2020)" xr:uid="{B6292A16-716E-4279-AD95-C3A453906F6C}"/>
    <hyperlink ref="A103:B103" location="'M-13'!A1" display="M-13  Plans, Participants, and Funding of PBGC-Insured Plans by Funding Ratio (2020)" xr:uid="{8749D646-2B4E-4779-9504-D5908148568D}"/>
    <hyperlink ref="A104:B104" location="'M-14'!A1" display="M-14  Funding of PBGC-Insured Plans by Industry (2020)" xr:uid="{BBA465D9-AD32-41FA-9134-B93EFF0AA30F}"/>
    <hyperlink ref="A95" location="'M-5'!A1" display="M-5    PBGC-Insured Plan Participants (1980-2022)" xr:uid="{4B51248A-9876-46E8-886B-3833DF168AE0}"/>
    <hyperlink ref="A96" location="'M-6'!A1" display="M-6    PBGC-Insured Plans (1980-2022)" xr:uid="{09201FA1-DC18-4B1A-99FD-1FE0B3BCA9BF}"/>
    <hyperlink ref="A97" location="'M-7'!A1" display="M-7    PBGC-Insured Plan Participants by Participant Status (1980-2020)" xr:uid="{10EF2ABC-3199-4943-9F83-248E95DE5BCF}"/>
    <hyperlink ref="A98" location="'M-8'!A1" display="M-8    PBGC-Insured Plans and Participants by Industry (2020)" xr:uid="{7191A3E0-F117-45FE-8325-0CF8D3F10E02}"/>
    <hyperlink ref="A99" location="'M-9'!A1" display="M-9    Aggregate Funding of PBGC-Insured Plans (1980-2020)" xr:uid="{D02CE470-AD13-4538-9321-5696A9AEAC8B}"/>
    <hyperlink ref="A100" location="'M-10'!A1" display="M-10  Aggregate Funding of Underfunded PBGC-Insured Plans (1980-2020)" xr:uid="{7E477A74-CF02-4F07-8780-8BA98A5BFE77}"/>
    <hyperlink ref="A101" location="'M-11'!A1" display="M-11  Aggregate Funding of Overfunded PBGC-Insured Plans (1980-2020)" xr:uid="{687A288A-6A7A-43AC-9A43-D47803D0ABAC}"/>
    <hyperlink ref="A102" location="'M-12'!A1" display="M-12  Concentration of Underfunding in PBGC-Insured Plans (1990-2020)" xr:uid="{73094A79-D7EE-43E2-84C2-4A71A535D148}"/>
    <hyperlink ref="A103" location="'M-13'!A1" display="M-13  Plans, Participants, and Funding of PBGC-Insured Plans by Funding Ratio (2020)" xr:uid="{62118541-2498-4067-B601-58E1AE379FB0}"/>
    <hyperlink ref="A104" location="'M-14'!A1" display="M-14  Funding of PBGC-Insured Plans by Industry (2020)" xr:uid="{5AAF358E-B844-49CD-AB86-1FE8B44FFF0C}"/>
    <hyperlink ref="A109:B109" location="'M-17'!A1" display="M-17  Participants by Plan Zone Status and Participant Status (2009-2020)" xr:uid="{D1323FE9-1453-4CE8-AB0C-8F012BA35A8E}"/>
    <hyperlink ref="A110:B110" location="'M-18'!A1" display="M-18  Plans by Plan Zone Status (2009-2020)" xr:uid="{11F0046D-54B8-4E95-90B9-4AF317007DD2}"/>
    <hyperlink ref="A111:B111" location="'M-19'!A1" display="M-19  Administrative Expenses per Participant by Industry and Zone (2009-2020)" xr:uid="{A931E8D2-E5BA-4328-882C-19ED93C3C2DF}"/>
    <hyperlink ref="A109" location="'M-17'!A1" display="M-17  Participants by Plan Zone Status and Participant Status (2009-2020)" xr:uid="{A7CAFB4E-1F20-4DFB-B9A3-D2FEB73E7AAE}"/>
    <hyperlink ref="A110" location="'M-18'!A1" display="M-18  Plans by Plan Zone Status (2009-2020)" xr:uid="{81E1F58D-E0C6-4C69-B2C2-306C280C5FD9}"/>
    <hyperlink ref="A111" location="'M-19'!A1" display="M-19  Administrative Expenses per Participant by Industry and Zone (2009-2020)" xr:uid="{B72B6784-0FF8-461E-AE76-B6F94748ED01}"/>
    <hyperlink ref="A51" location="'S-30'!Print_Area" display="S-30   PBGC-Insured Plan Participants (1980-2022)" xr:uid="{067C6B66-C94D-4EC0-A762-C573A817750B}"/>
    <hyperlink ref="A51:B51" location="'S-30'!A1" display="S-30   PBGC-Insured Plan Participants (1980-2022)" xr:uid="{0EF2B521-D916-4358-9B0A-960FDA032F61}"/>
    <hyperlink ref="A77" location="'S-53'!A1" display="S-53   PBGC Maximum Guaranteed Benefits (1990-2023)" xr:uid="{9AFEC7EB-D464-4FE2-9F1D-7B3F473398CF}"/>
    <hyperlink ref="A93" location="'M-4'!A1" display="M-4    PBGC Financial Assistance to Insolvent Plans (Post-MPPAA Plans, 1981-2022)" xr:uid="{52CEBE4D-B5AA-4653-8887-3077AE93D943}"/>
    <hyperlink ref="A112" location="'M-20'!A1" display="M-20  Administrative Expenses as a Percent of Benefits Paid by Industry and Zone Status (2009-2020)" xr:uid="{7CD08246-4B38-4E09-BC29-DEE1F802E41A}"/>
    <hyperlink ref="A113" location="'M-21'!A1" display="M-21  Special Financial Assistance Paid by Plan Size (Fiscal Year 2021)" xr:uid="{A76B366E-87E5-42C6-9372-3FD15332D2FD}"/>
    <hyperlink ref="A112:B112" location="'M-20'!A1" display="M-20  Administrative Expenses as a Percent of Benefits Paid by Industry and Zone Status (2009-2020)" xr:uid="{A2FC54D8-4C71-4F64-9D34-B44F28FC43DD}"/>
    <hyperlink ref="A113:B113" location="'M-21'!A1" display="M-21  Special Financial Assistance Paid by Plan Size (Fiscal Year 2021)" xr:uid="{CBB65459-754C-4E07-A90A-6C47574537A0}"/>
    <hyperlink ref="A114:B114" location="'M-22'!A1" display="M-22  Special Financial Assistance Paid by Industry (Fiscal Year 2021)" xr:uid="{EDB00015-1D5E-4709-AF24-9865C38E34E0}"/>
    <hyperlink ref="A5" location="GLANCE!A1" display="PBGC Pension Data at a Glance" xr:uid="{88A7170E-1859-4615-ACA4-3AFEADEB5B11}"/>
    <hyperlink ref="A19" location="'S-1'!A1" display="S-1     Net Financial Position (1980-2022)" xr:uid="{46A2660C-78F5-459D-817A-DEB745553D37}"/>
    <hyperlink ref="A20" location="'S-2'!A1" display="S-2     PBGC Premium Revenue, Benefit Payments, and Expenses (1980-2022)" xr:uid="{AF4A41F2-DAE5-4323-AB25-6ED9CF753850}"/>
  </hyperlinks>
  <printOptions horizontalCentered="1"/>
  <pageMargins left="0.7" right="0.7" top="0.75" bottom="0.5" header="0.3" footer="0.3"/>
  <pageSetup scale="69" fitToHeight="2" orientation="portrait" r:id="rId7"/>
  <headerFooter>
    <oddFooter>&amp;R2021 Data Tables Installment</oddFooter>
  </headerFooter>
  <rowBreaks count="1" manualBreakCount="1">
    <brk id="65"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CC02-A109-46DE-B79E-3B4E33D70108}">
  <sheetPr>
    <tabColor rgb="FF1F4E78"/>
  </sheetPr>
  <dimension ref="A1:N37"/>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20.7109375" style="7" customWidth="1"/>
    <col min="2" max="6" width="18.7109375" style="7" customWidth="1"/>
    <col min="7" max="7" width="18.7109375" style="1" customWidth="1"/>
    <col min="8" max="8" width="14.28515625" style="1" customWidth="1"/>
    <col min="9" max="16384" width="8.7109375" style="1"/>
  </cols>
  <sheetData>
    <row r="1" spans="1:14" ht="84.95" customHeight="1" thickBot="1">
      <c r="A1" s="2105"/>
      <c r="B1" s="2106"/>
      <c r="C1" s="2106"/>
      <c r="D1" s="2106"/>
      <c r="E1" s="2106"/>
      <c r="F1" s="2106"/>
      <c r="G1" s="2106"/>
      <c r="H1" s="2107"/>
    </row>
    <row r="2" spans="1:14" ht="24" customHeight="1">
      <c r="A2" s="2108" t="s">
        <v>597</v>
      </c>
      <c r="B2" s="2110" t="s">
        <v>591</v>
      </c>
      <c r="C2" s="2110"/>
      <c r="D2" s="2110"/>
      <c r="E2" s="2110"/>
      <c r="F2" s="2110"/>
      <c r="G2" s="2111" t="s">
        <v>596</v>
      </c>
      <c r="H2" s="2113" t="s">
        <v>589</v>
      </c>
    </row>
    <row r="3" spans="1:14" s="16" customFormat="1" ht="33" customHeight="1">
      <c r="A3" s="2109"/>
      <c r="B3" s="1128" t="s">
        <v>588</v>
      </c>
      <c r="C3" s="1128" t="s">
        <v>587</v>
      </c>
      <c r="D3" s="1128" t="s">
        <v>595</v>
      </c>
      <c r="E3" s="1128" t="s">
        <v>594</v>
      </c>
      <c r="F3" s="1128" t="s">
        <v>593</v>
      </c>
      <c r="G3" s="2112"/>
      <c r="H3" s="2113"/>
    </row>
    <row r="4" spans="1:14" s="24" customFormat="1" ht="20.100000000000001" customHeight="1">
      <c r="A4" s="1124" t="s">
        <v>539</v>
      </c>
      <c r="B4" s="1127">
        <v>62193304.490000002</v>
      </c>
      <c r="C4" s="1127">
        <v>89626004.180000007</v>
      </c>
      <c r="D4" s="1127">
        <v>100386834.90000001</v>
      </c>
      <c r="E4" s="1069" t="s">
        <v>10</v>
      </c>
      <c r="F4" s="1069" t="s">
        <v>10</v>
      </c>
      <c r="G4" s="1126">
        <v>252206143.57000002</v>
      </c>
      <c r="H4" s="1121">
        <v>5.0000000000000001E-3</v>
      </c>
      <c r="J4" s="1627"/>
      <c r="K4" s="1627"/>
      <c r="L4" s="1627"/>
      <c r="M4" s="1627"/>
      <c r="N4" s="1627"/>
    </row>
    <row r="5" spans="1:14" s="24" customFormat="1" ht="20.100000000000001" customHeight="1">
      <c r="A5" s="1125" t="s">
        <v>538</v>
      </c>
      <c r="B5" s="1076">
        <v>80296904.75</v>
      </c>
      <c r="C5" s="1076">
        <v>191956079.58000001</v>
      </c>
      <c r="D5" s="1076">
        <v>470455491.38999999</v>
      </c>
      <c r="E5" s="1076" t="s">
        <v>10</v>
      </c>
      <c r="F5" s="1076" t="s">
        <v>10</v>
      </c>
      <c r="G5" s="1119">
        <v>742708475.72000003</v>
      </c>
      <c r="H5" s="1118">
        <v>1.2999999999999999E-2</v>
      </c>
      <c r="J5" s="1627"/>
      <c r="K5" s="1"/>
      <c r="L5" s="1"/>
      <c r="M5" s="1"/>
      <c r="N5" s="1"/>
    </row>
    <row r="6" spans="1:14" s="24" customFormat="1" ht="20.100000000000001" customHeight="1">
      <c r="A6" s="1124" t="s">
        <v>537</v>
      </c>
      <c r="B6" s="1069">
        <v>74853436.140000001</v>
      </c>
      <c r="C6" s="1069">
        <v>219557665.61000001</v>
      </c>
      <c r="D6" s="1069">
        <v>424362735.29000002</v>
      </c>
      <c r="E6" s="1069">
        <v>982945158.28999996</v>
      </c>
      <c r="F6" s="1069" t="s">
        <v>10</v>
      </c>
      <c r="G6" s="1083">
        <v>1701718995.3299999</v>
      </c>
      <c r="H6" s="1121">
        <v>3.1E-2</v>
      </c>
      <c r="J6" s="1627"/>
      <c r="K6" s="1"/>
      <c r="L6" s="1"/>
      <c r="M6" s="1"/>
      <c r="N6" s="1"/>
    </row>
    <row r="7" spans="1:14" s="24" customFormat="1" ht="20.100000000000001" customHeight="1">
      <c r="A7" s="1125" t="s">
        <v>536</v>
      </c>
      <c r="B7" s="1120">
        <v>125482376.11</v>
      </c>
      <c r="C7" s="1076">
        <v>449076660.76999998</v>
      </c>
      <c r="D7" s="1076">
        <v>447349948.37</v>
      </c>
      <c r="E7" s="1076">
        <v>1819857865.9200001</v>
      </c>
      <c r="F7" s="1076" t="s">
        <v>10</v>
      </c>
      <c r="G7" s="1119">
        <v>2841766851.1700001</v>
      </c>
      <c r="H7" s="1118">
        <v>5.1999999999999998E-2</v>
      </c>
      <c r="J7" s="1627"/>
      <c r="K7" s="1"/>
      <c r="L7" s="1"/>
      <c r="M7" s="1"/>
      <c r="N7" s="1"/>
    </row>
    <row r="8" spans="1:14" s="24" customFormat="1" ht="20.100000000000001" customHeight="1">
      <c r="A8" s="1124" t="s">
        <v>583</v>
      </c>
      <c r="B8" s="1122">
        <v>94422497.870000005</v>
      </c>
      <c r="C8" s="1069">
        <v>307763074.50999999</v>
      </c>
      <c r="D8" s="1069">
        <v>380579907.81</v>
      </c>
      <c r="E8" s="1069" t="s">
        <v>10</v>
      </c>
      <c r="F8" s="1069" t="s">
        <v>10</v>
      </c>
      <c r="G8" s="1083">
        <v>782765480.19000006</v>
      </c>
      <c r="H8" s="1121">
        <v>1.4E-2</v>
      </c>
      <c r="J8" s="1627"/>
      <c r="K8" s="1"/>
      <c r="L8" s="1"/>
      <c r="M8" s="1"/>
      <c r="N8" s="1"/>
    </row>
    <row r="9" spans="1:14" s="24" customFormat="1" ht="20.100000000000001" customHeight="1">
      <c r="A9" s="1125" t="s">
        <v>582</v>
      </c>
      <c r="B9" s="1120">
        <v>120203102.25</v>
      </c>
      <c r="C9" s="1076">
        <v>810724272.87</v>
      </c>
      <c r="D9" s="1076">
        <v>2445619479.73</v>
      </c>
      <c r="E9" s="1076">
        <v>6005486574.8400002</v>
      </c>
      <c r="F9" s="1076">
        <v>5396777175.7700005</v>
      </c>
      <c r="G9" s="1119">
        <v>14778810605.460001</v>
      </c>
      <c r="H9" s="1118">
        <v>0.26800000000000002</v>
      </c>
      <c r="J9" s="1627"/>
      <c r="K9" s="1"/>
      <c r="L9" s="1"/>
      <c r="M9" s="1"/>
      <c r="N9" s="1"/>
    </row>
    <row r="10" spans="1:14" s="24" customFormat="1" ht="20.100000000000001" customHeight="1">
      <c r="A10" s="1124" t="s">
        <v>581</v>
      </c>
      <c r="B10" s="1122">
        <v>93358095.140000001</v>
      </c>
      <c r="C10" s="1069">
        <v>794995111.39999998</v>
      </c>
      <c r="D10" s="1069">
        <v>2189981619.6199999</v>
      </c>
      <c r="E10" s="1069">
        <v>4503883282.4899998</v>
      </c>
      <c r="F10" s="1069">
        <v>13800048815.110001</v>
      </c>
      <c r="G10" s="1083">
        <v>21382266923.760002</v>
      </c>
      <c r="H10" s="1121">
        <v>0.38800000000000001</v>
      </c>
      <c r="J10" s="1627"/>
      <c r="K10" s="1"/>
      <c r="L10" s="1"/>
      <c r="M10" s="1"/>
      <c r="N10" s="1"/>
    </row>
    <row r="11" spans="1:14" s="24" customFormat="1" ht="20.100000000000001" customHeight="1">
      <c r="A11" s="1026">
        <v>2010</v>
      </c>
      <c r="B11" s="1120">
        <v>31224954.579999998</v>
      </c>
      <c r="C11" s="1076">
        <v>201619593.15000001</v>
      </c>
      <c r="D11" s="1076">
        <v>559181824.75</v>
      </c>
      <c r="E11" s="1076">
        <v>370139703.32999998</v>
      </c>
      <c r="F11" s="1076" t="s">
        <v>10</v>
      </c>
      <c r="G11" s="1119">
        <v>1162166075.8099999</v>
      </c>
      <c r="H11" s="1118">
        <v>2.1000000000000001E-2</v>
      </c>
      <c r="J11" s="1627"/>
      <c r="K11" s="1"/>
      <c r="L11" s="1"/>
      <c r="M11" s="1"/>
      <c r="N11" s="1"/>
    </row>
    <row r="12" spans="1:14" s="24" customFormat="1" ht="20.100000000000001" customHeight="1">
      <c r="A12" s="1123">
        <v>2011</v>
      </c>
      <c r="B12" s="1122">
        <v>17210750.120000001</v>
      </c>
      <c r="C12" s="1069">
        <v>141249643.33000001</v>
      </c>
      <c r="D12" s="1069">
        <v>508864467.88999999</v>
      </c>
      <c r="E12" s="1069" t="s">
        <v>10</v>
      </c>
      <c r="F12" s="1069" t="s">
        <v>10</v>
      </c>
      <c r="G12" s="1083">
        <v>667324861.34000003</v>
      </c>
      <c r="H12" s="1121">
        <v>1.2E-2</v>
      </c>
      <c r="J12" s="1627"/>
      <c r="K12" s="1"/>
      <c r="L12" s="1"/>
      <c r="M12" s="1"/>
      <c r="N12" s="1"/>
    </row>
    <row r="13" spans="1:14" s="24" customFormat="1" ht="20.100000000000001" customHeight="1">
      <c r="A13" s="1026">
        <v>2012</v>
      </c>
      <c r="B13" s="1120">
        <v>18422668.34</v>
      </c>
      <c r="C13" s="1076">
        <v>179643206.30000001</v>
      </c>
      <c r="D13" s="1076">
        <v>494795458.80000001</v>
      </c>
      <c r="E13" s="1076">
        <v>217545367.66999999</v>
      </c>
      <c r="F13" s="1076" t="s">
        <v>10</v>
      </c>
      <c r="G13" s="1119">
        <v>910406701.11000001</v>
      </c>
      <c r="H13" s="1118">
        <v>1.6E-2</v>
      </c>
      <c r="J13" s="1627"/>
      <c r="K13" s="1"/>
      <c r="L13" s="1"/>
      <c r="M13" s="1"/>
      <c r="N13" s="1"/>
    </row>
    <row r="14" spans="1:14" s="24" customFormat="1" ht="20.100000000000001" customHeight="1">
      <c r="A14" s="1123">
        <v>2013</v>
      </c>
      <c r="B14" s="1122">
        <v>17270662.780000001</v>
      </c>
      <c r="C14" s="1069">
        <v>144787489.38999999</v>
      </c>
      <c r="D14" s="1069">
        <v>578702411.23000002</v>
      </c>
      <c r="E14" s="1069">
        <v>683161924.33000004</v>
      </c>
      <c r="F14" s="1069" t="s">
        <v>10</v>
      </c>
      <c r="G14" s="1083">
        <v>1423922487.73</v>
      </c>
      <c r="H14" s="1121">
        <v>2.5999999999999999E-2</v>
      </c>
      <c r="J14" s="1627"/>
      <c r="K14" s="1"/>
      <c r="L14" s="1"/>
      <c r="M14" s="1"/>
      <c r="N14" s="1"/>
    </row>
    <row r="15" spans="1:14" s="24" customFormat="1" ht="20.100000000000001" customHeight="1">
      <c r="A15" s="1026">
        <v>2014</v>
      </c>
      <c r="B15" s="1120">
        <v>12011406.02</v>
      </c>
      <c r="C15" s="1076">
        <v>103059849.23999999</v>
      </c>
      <c r="D15" s="1076">
        <v>380281446.12</v>
      </c>
      <c r="E15" s="1076">
        <v>247283165.06</v>
      </c>
      <c r="F15" s="1076" t="s">
        <v>10</v>
      </c>
      <c r="G15" s="1119">
        <v>742635866.44000006</v>
      </c>
      <c r="H15" s="1118">
        <v>1.2999999999999999E-2</v>
      </c>
      <c r="J15" s="1627"/>
      <c r="K15" s="1"/>
      <c r="L15" s="1"/>
      <c r="M15" s="1"/>
      <c r="N15" s="1"/>
    </row>
    <row r="16" spans="1:14" s="24" customFormat="1" ht="20.100000000000001" customHeight="1">
      <c r="A16" s="1123">
        <v>2015</v>
      </c>
      <c r="B16" s="1122">
        <v>8094077.1299999999</v>
      </c>
      <c r="C16" s="1069">
        <v>102730741.89</v>
      </c>
      <c r="D16" s="1069">
        <v>132367623.54000001</v>
      </c>
      <c r="E16" s="1069">
        <v>473251803.83999997</v>
      </c>
      <c r="F16" s="1069" t="s">
        <v>10</v>
      </c>
      <c r="G16" s="1083">
        <v>716444246.39999998</v>
      </c>
      <c r="H16" s="1121">
        <v>1.2999999999999999E-2</v>
      </c>
      <c r="J16" s="1627"/>
      <c r="K16" s="1"/>
      <c r="L16" s="1"/>
      <c r="M16" s="1"/>
      <c r="N16" s="1"/>
    </row>
    <row r="17" spans="1:14" s="24" customFormat="1" ht="20.100000000000001" customHeight="1">
      <c r="A17" s="1026">
        <v>2016</v>
      </c>
      <c r="B17" s="1120">
        <v>14883829.529999999</v>
      </c>
      <c r="C17" s="1076">
        <v>89001528.829999998</v>
      </c>
      <c r="D17" s="1076">
        <v>392293074.38</v>
      </c>
      <c r="E17" s="1076">
        <v>470896382.41000003</v>
      </c>
      <c r="F17" s="1076" t="s">
        <v>10</v>
      </c>
      <c r="G17" s="1119">
        <v>967074815.1500001</v>
      </c>
      <c r="H17" s="1118">
        <v>1.7999999999999999E-2</v>
      </c>
      <c r="J17" s="1627"/>
      <c r="K17" s="1"/>
      <c r="L17" s="1"/>
      <c r="M17" s="1"/>
      <c r="N17" s="1"/>
    </row>
    <row r="18" spans="1:14" s="24" customFormat="1" ht="20.100000000000001" customHeight="1">
      <c r="A18" s="1123">
        <v>2017</v>
      </c>
      <c r="B18" s="1122">
        <v>7225039.3899999997</v>
      </c>
      <c r="C18" s="1069">
        <v>68757603.890000001</v>
      </c>
      <c r="D18" s="1069">
        <v>219309366.87</v>
      </c>
      <c r="E18" s="1069">
        <v>147204437.66</v>
      </c>
      <c r="F18" s="1069" t="s">
        <v>10</v>
      </c>
      <c r="G18" s="1083">
        <v>442496447.80999994</v>
      </c>
      <c r="H18" s="1121">
        <v>8.0000000000000002E-3</v>
      </c>
      <c r="J18" s="1627"/>
      <c r="K18" s="1"/>
      <c r="L18" s="1"/>
      <c r="M18" s="1"/>
      <c r="N18" s="1"/>
    </row>
    <row r="19" spans="1:14" s="24" customFormat="1" ht="20.100000000000001" customHeight="1">
      <c r="A19" s="1026">
        <v>2018</v>
      </c>
      <c r="B19" s="1120">
        <v>8846005.8800000008</v>
      </c>
      <c r="C19" s="1076">
        <v>103885346.66</v>
      </c>
      <c r="D19" s="1076">
        <v>270689198.5</v>
      </c>
      <c r="E19" s="1076">
        <v>1064455275.42</v>
      </c>
      <c r="F19" s="1076" t="s">
        <v>10</v>
      </c>
      <c r="G19" s="1119">
        <v>1447875826.46</v>
      </c>
      <c r="H19" s="1118">
        <v>2.5999999999999999E-2</v>
      </c>
      <c r="J19" s="1627"/>
      <c r="K19" s="1"/>
      <c r="L19" s="1"/>
      <c r="M19" s="1"/>
      <c r="N19" s="1"/>
    </row>
    <row r="20" spans="1:14" s="24" customFormat="1" ht="20.100000000000001" customHeight="1">
      <c r="A20" s="1123">
        <v>2019</v>
      </c>
      <c r="B20" s="1122">
        <v>11402745.779999999</v>
      </c>
      <c r="C20" s="1069">
        <v>94577223.480000004</v>
      </c>
      <c r="D20" s="1069">
        <v>192526895.96000001</v>
      </c>
      <c r="E20" s="1069">
        <v>1219173185.96</v>
      </c>
      <c r="F20" s="1069" t="s">
        <v>10</v>
      </c>
      <c r="G20" s="1083">
        <v>1517680051.1800001</v>
      </c>
      <c r="H20" s="1121">
        <v>2.8000000000000001E-2</v>
      </c>
      <c r="J20" s="1627"/>
      <c r="K20" s="1"/>
      <c r="L20" s="1"/>
      <c r="M20" s="1"/>
      <c r="N20" s="1"/>
    </row>
    <row r="21" spans="1:14" s="24" customFormat="1" ht="20.100000000000001" customHeight="1">
      <c r="A21" s="1026">
        <v>2020</v>
      </c>
      <c r="B21" s="1120">
        <v>8578942.3699999992</v>
      </c>
      <c r="C21" s="1076">
        <v>88434574.290000007</v>
      </c>
      <c r="D21" s="1076">
        <v>459688854.99000001</v>
      </c>
      <c r="E21" s="1076">
        <v>1371153486.8199999</v>
      </c>
      <c r="F21" s="1076" t="s">
        <v>10</v>
      </c>
      <c r="G21" s="1119">
        <v>1927855858.4699998</v>
      </c>
      <c r="H21" s="1118">
        <v>3.5000000000000003E-2</v>
      </c>
      <c r="J21" s="1627"/>
      <c r="K21" s="1"/>
      <c r="L21" s="1"/>
      <c r="M21" s="1"/>
      <c r="N21" s="1"/>
    </row>
    <row r="22" spans="1:14" s="24" customFormat="1" ht="20.100000000000001" customHeight="1">
      <c r="A22" s="1123">
        <v>2021</v>
      </c>
      <c r="B22" s="1122">
        <v>4038710.22</v>
      </c>
      <c r="C22" s="1069">
        <v>74444601.700000003</v>
      </c>
      <c r="D22" s="1069">
        <v>301541281.23000002</v>
      </c>
      <c r="E22" s="1069">
        <v>236796063</v>
      </c>
      <c r="F22" s="1069" t="s">
        <v>10</v>
      </c>
      <c r="G22" s="1083">
        <v>616820656.1500001</v>
      </c>
      <c r="H22" s="1121">
        <v>1.0999999999999999E-2</v>
      </c>
      <c r="J22" s="1627"/>
      <c r="K22" s="1"/>
      <c r="L22" s="1"/>
      <c r="M22" s="1"/>
      <c r="N22" s="1"/>
    </row>
    <row r="23" spans="1:14" s="24" customFormat="1" ht="20.100000000000001" customHeight="1">
      <c r="A23" s="1026">
        <v>2022</v>
      </c>
      <c r="B23" s="1120">
        <v>1540497.85</v>
      </c>
      <c r="C23" s="1076">
        <v>30414638.75</v>
      </c>
      <c r="D23" s="1076" t="s">
        <v>10</v>
      </c>
      <c r="E23" s="1076">
        <v>122743118.51000001</v>
      </c>
      <c r="F23" s="1076" t="s">
        <v>10</v>
      </c>
      <c r="G23" s="1119">
        <v>154698255.11000001</v>
      </c>
      <c r="H23" s="1118">
        <v>3.0000000000000001E-3</v>
      </c>
      <c r="J23" s="1627"/>
    </row>
    <row r="24" spans="1:14" ht="20.100000000000001" customHeight="1">
      <c r="A24" s="1117" t="s">
        <v>13</v>
      </c>
      <c r="B24" s="1115">
        <v>811560006.74000001</v>
      </c>
      <c r="C24" s="1115">
        <v>4286304909.8199992</v>
      </c>
      <c r="D24" s="1115">
        <v>10948977921.370001</v>
      </c>
      <c r="E24" s="1115">
        <v>19935976795.549995</v>
      </c>
      <c r="F24" s="1116">
        <v>19196825990.880001</v>
      </c>
      <c r="G24" s="1115">
        <v>55179645624.360008</v>
      </c>
      <c r="H24" s="1114"/>
    </row>
    <row r="25" spans="1:14" s="24" customFormat="1" ht="20.100000000000001" customHeight="1">
      <c r="A25" s="1113" t="s">
        <v>579</v>
      </c>
      <c r="B25" s="1111">
        <v>1.4707597295291849E-2</v>
      </c>
      <c r="C25" s="1111">
        <v>7.8E-2</v>
      </c>
      <c r="D25" s="1112">
        <v>0.19800000000000001</v>
      </c>
      <c r="E25" s="1111">
        <v>0.36099999999999999</v>
      </c>
      <c r="F25" s="1111">
        <v>0.34799999999999998</v>
      </c>
      <c r="G25" s="1110"/>
      <c r="H25" s="1109">
        <v>1</v>
      </c>
    </row>
    <row r="26" spans="1:14" s="24" customFormat="1" ht="8.1" customHeight="1">
      <c r="A26" s="1652"/>
      <c r="B26" s="1653"/>
      <c r="C26" s="1654"/>
      <c r="D26" s="1654"/>
      <c r="E26" s="1654"/>
      <c r="F26" s="1655"/>
      <c r="G26" s="1656"/>
      <c r="H26" s="1657"/>
    </row>
    <row r="27" spans="1:14" s="24" customFormat="1" ht="15" customHeight="1">
      <c r="A27" s="18" t="s">
        <v>546</v>
      </c>
      <c r="B27" s="18"/>
      <c r="C27" s="18"/>
      <c r="D27" s="18"/>
      <c r="E27" s="18"/>
      <c r="F27" s="18"/>
      <c r="G27" s="39"/>
      <c r="H27" s="39"/>
    </row>
    <row r="28" spans="1:14" s="24" customFormat="1" ht="7.9" customHeight="1">
      <c r="A28" s="18"/>
      <c r="B28" s="18"/>
      <c r="C28" s="18"/>
      <c r="D28" s="18"/>
      <c r="E28" s="18"/>
      <c r="F28" s="18"/>
      <c r="G28" s="39"/>
      <c r="H28" s="39"/>
    </row>
    <row r="29" spans="1:14" s="24" customFormat="1" ht="15" customHeight="1">
      <c r="A29" s="18" t="s">
        <v>22</v>
      </c>
      <c r="B29" s="18"/>
      <c r="C29" s="18"/>
      <c r="D29" s="18"/>
      <c r="E29" s="18"/>
      <c r="F29" s="18"/>
      <c r="G29" s="39"/>
      <c r="H29" s="39"/>
    </row>
    <row r="30" spans="1:14" s="24" customFormat="1" ht="15" customHeight="1">
      <c r="A30" s="2087" t="s">
        <v>841</v>
      </c>
      <c r="B30" s="2088"/>
      <c r="C30" s="2088"/>
      <c r="D30" s="2088"/>
      <c r="E30" s="2088"/>
      <c r="F30" s="2088"/>
      <c r="G30" s="2088"/>
      <c r="H30" s="2088"/>
    </row>
    <row r="31" spans="1:14" ht="15" customHeight="1">
      <c r="A31" s="52" t="s">
        <v>530</v>
      </c>
      <c r="B31" s="18"/>
      <c r="C31" s="18"/>
      <c r="D31" s="18"/>
      <c r="E31" s="18"/>
      <c r="F31" s="18"/>
      <c r="G31" s="39"/>
      <c r="H31" s="39"/>
    </row>
    <row r="32" spans="1:14" ht="15" customHeight="1">
      <c r="A32" s="52" t="s">
        <v>25</v>
      </c>
      <c r="B32" s="18"/>
      <c r="C32" s="18"/>
      <c r="D32" s="18"/>
      <c r="E32" s="18"/>
      <c r="F32" s="18"/>
      <c r="G32" s="39"/>
      <c r="H32" s="39"/>
    </row>
    <row r="33" spans="2:8" ht="15">
      <c r="H33" s="997"/>
    </row>
    <row r="34" spans="2:8">
      <c r="B34" s="1005"/>
      <c r="C34" s="1005"/>
      <c r="D34" s="1005"/>
      <c r="E34" s="1005"/>
      <c r="F34" s="1005"/>
    </row>
    <row r="35" spans="2:8">
      <c r="B35" s="1006"/>
      <c r="C35" s="1006"/>
      <c r="D35" s="1006"/>
      <c r="E35" s="1006"/>
      <c r="F35" s="1006"/>
    </row>
    <row r="36" spans="2:8">
      <c r="D36" s="1004"/>
      <c r="G36" s="1107"/>
    </row>
    <row r="37" spans="2:8">
      <c r="D37" s="1004"/>
      <c r="E37" s="1004"/>
      <c r="F37" s="1004"/>
    </row>
  </sheetData>
  <mergeCells count="6">
    <mergeCell ref="A30:H30"/>
    <mergeCell ref="A1:H1"/>
    <mergeCell ref="A2:A3"/>
    <mergeCell ref="B2:F2"/>
    <mergeCell ref="G2:G3"/>
    <mergeCell ref="H2:H3"/>
  </mergeCells>
  <printOptions horizontalCentered="1"/>
  <pageMargins left="0.7" right="0.7" top="0.75" bottom="0.5" header="0.3" footer="0.3"/>
  <pageSetup scale="75" orientation="landscape" r:id="rId1"/>
  <headerFooter>
    <oddFooter>&amp;R2021 Data Tables Installment</oddFooter>
  </headerFooter>
  <rowBreaks count="1" manualBreakCount="1">
    <brk id="5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2E43D-59E4-4AE5-B340-BA36B739867B}">
  <sheetPr>
    <tabColor rgb="FF1F4E78"/>
  </sheetPr>
  <dimension ref="A1:M32"/>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9.7109375" style="7" customWidth="1"/>
    <col min="2" max="5" width="15.5703125" style="7" customWidth="1"/>
    <col min="6" max="6" width="15.5703125" style="1" customWidth="1"/>
    <col min="7" max="7" width="13.5703125" style="1" customWidth="1"/>
    <col min="8" max="16384" width="8.7109375" style="1"/>
  </cols>
  <sheetData>
    <row r="1" spans="1:13" ht="84.95" customHeight="1" thickBot="1">
      <c r="A1" s="2114"/>
      <c r="B1" s="2115"/>
      <c r="C1" s="2115"/>
      <c r="D1" s="2115"/>
      <c r="E1" s="2115"/>
      <c r="F1" s="2115"/>
      <c r="G1" s="2116"/>
    </row>
    <row r="2" spans="1:13" ht="24" customHeight="1">
      <c r="A2" s="2108" t="s">
        <v>592</v>
      </c>
      <c r="B2" s="2110" t="s">
        <v>614</v>
      </c>
      <c r="C2" s="2118"/>
      <c r="D2" s="2118"/>
      <c r="E2" s="2118"/>
      <c r="F2" s="2111" t="s">
        <v>613</v>
      </c>
      <c r="G2" s="2113" t="s">
        <v>612</v>
      </c>
    </row>
    <row r="3" spans="1:13" ht="24" customHeight="1">
      <c r="A3" s="2117"/>
      <c r="B3" s="1156" t="s">
        <v>611</v>
      </c>
      <c r="C3" s="1156" t="s">
        <v>610</v>
      </c>
      <c r="D3" s="1156" t="s">
        <v>609</v>
      </c>
      <c r="E3" s="1156" t="s">
        <v>608</v>
      </c>
      <c r="F3" s="2119"/>
      <c r="G3" s="2120"/>
    </row>
    <row r="4" spans="1:13" s="24" customFormat="1" ht="20.100000000000001" customHeight="1">
      <c r="A4" s="1155" t="s">
        <v>539</v>
      </c>
      <c r="B4" s="1154">
        <v>163</v>
      </c>
      <c r="C4" s="1154">
        <v>149</v>
      </c>
      <c r="D4" s="1154">
        <v>127</v>
      </c>
      <c r="E4" s="1154">
        <v>147</v>
      </c>
      <c r="F4" s="1154">
        <v>586</v>
      </c>
      <c r="G4" s="1153">
        <v>0.115</v>
      </c>
      <c r="I4" s="1627"/>
      <c r="J4" s="1627"/>
      <c r="K4" s="1627"/>
      <c r="L4" s="1627"/>
      <c r="M4" s="1627"/>
    </row>
    <row r="5" spans="1:13" s="24" customFormat="1" ht="20.100000000000001" customHeight="1">
      <c r="A5" s="1125" t="s">
        <v>538</v>
      </c>
      <c r="B5" s="1151">
        <v>220</v>
      </c>
      <c r="C5" s="1151">
        <v>134</v>
      </c>
      <c r="D5" s="1151">
        <v>135</v>
      </c>
      <c r="E5" s="1151">
        <v>133</v>
      </c>
      <c r="F5" s="1151">
        <v>622</v>
      </c>
      <c r="G5" s="1118">
        <v>0.122</v>
      </c>
      <c r="I5" s="1627"/>
      <c r="J5" s="1"/>
      <c r="K5" s="1"/>
      <c r="L5" s="1"/>
      <c r="M5" s="1"/>
    </row>
    <row r="6" spans="1:13" s="24" customFormat="1" ht="20.100000000000001" customHeight="1">
      <c r="A6" s="1124" t="s">
        <v>537</v>
      </c>
      <c r="B6" s="1152">
        <v>170</v>
      </c>
      <c r="C6" s="1152">
        <v>112</v>
      </c>
      <c r="D6" s="1152">
        <v>127</v>
      </c>
      <c r="E6" s="1152">
        <v>128</v>
      </c>
      <c r="F6" s="1152">
        <v>537</v>
      </c>
      <c r="G6" s="1121">
        <v>0.105</v>
      </c>
      <c r="I6" s="1627"/>
      <c r="J6" s="1"/>
      <c r="K6" s="1"/>
      <c r="L6" s="1"/>
      <c r="M6" s="1"/>
    </row>
    <row r="7" spans="1:13" s="24" customFormat="1" ht="20.100000000000001" customHeight="1">
      <c r="A7" s="1125" t="s">
        <v>536</v>
      </c>
      <c r="B7" s="1151">
        <v>189</v>
      </c>
      <c r="C7" s="1151">
        <v>153</v>
      </c>
      <c r="D7" s="1151">
        <v>181</v>
      </c>
      <c r="E7" s="1151">
        <v>171</v>
      </c>
      <c r="F7" s="1151">
        <v>694</v>
      </c>
      <c r="G7" s="1118">
        <v>0.13600000000000001</v>
      </c>
      <c r="I7" s="1627"/>
      <c r="J7" s="1"/>
      <c r="K7" s="1"/>
      <c r="L7" s="1"/>
      <c r="M7" s="1"/>
    </row>
    <row r="8" spans="1:13" s="24" customFormat="1" ht="20.100000000000001" customHeight="1">
      <c r="A8" s="1124" t="s">
        <v>583</v>
      </c>
      <c r="B8" s="1152">
        <v>117</v>
      </c>
      <c r="C8" s="1152">
        <v>102</v>
      </c>
      <c r="D8" s="1152">
        <v>139</v>
      </c>
      <c r="E8" s="1152">
        <v>86</v>
      </c>
      <c r="F8" s="1152">
        <v>444</v>
      </c>
      <c r="G8" s="1121">
        <v>8.6999999999999994E-2</v>
      </c>
      <c r="I8" s="1627"/>
      <c r="J8" s="1"/>
      <c r="K8" s="1"/>
      <c r="L8" s="1"/>
      <c r="M8" s="1"/>
    </row>
    <row r="9" spans="1:13" s="24" customFormat="1" ht="20.100000000000001" customHeight="1">
      <c r="A9" s="1125" t="s">
        <v>582</v>
      </c>
      <c r="B9" s="1151">
        <v>118</v>
      </c>
      <c r="C9" s="1151">
        <v>201</v>
      </c>
      <c r="D9" s="1151">
        <v>248</v>
      </c>
      <c r="E9" s="1151">
        <v>146</v>
      </c>
      <c r="F9" s="1151">
        <v>713</v>
      </c>
      <c r="G9" s="1118">
        <v>0.14000000000000001</v>
      </c>
      <c r="I9" s="1627"/>
      <c r="J9" s="1"/>
      <c r="K9" s="1"/>
      <c r="L9" s="1"/>
      <c r="M9" s="1"/>
    </row>
    <row r="10" spans="1:13" s="24" customFormat="1" ht="20.100000000000001" customHeight="1">
      <c r="A10" s="1124" t="s">
        <v>581</v>
      </c>
      <c r="B10" s="1152">
        <v>107</v>
      </c>
      <c r="C10" s="1152">
        <v>159</v>
      </c>
      <c r="D10" s="1152">
        <v>225</v>
      </c>
      <c r="E10" s="1152">
        <v>80</v>
      </c>
      <c r="F10" s="1152">
        <v>571</v>
      </c>
      <c r="G10" s="1121">
        <v>0.112</v>
      </c>
      <c r="I10" s="1627"/>
      <c r="J10" s="1"/>
      <c r="K10" s="1"/>
      <c r="L10" s="1"/>
      <c r="M10" s="1"/>
    </row>
    <row r="11" spans="1:13" s="24" customFormat="1" ht="20.100000000000001" customHeight="1">
      <c r="A11" s="1026">
        <v>2010</v>
      </c>
      <c r="B11" s="1151">
        <v>31</v>
      </c>
      <c r="C11" s="1151">
        <v>42</v>
      </c>
      <c r="D11" s="1151">
        <v>77</v>
      </c>
      <c r="E11" s="1151">
        <v>6</v>
      </c>
      <c r="F11" s="1151">
        <v>156</v>
      </c>
      <c r="G11" s="1118">
        <v>3.1E-2</v>
      </c>
      <c r="I11" s="1627"/>
      <c r="J11" s="1"/>
      <c r="K11" s="1"/>
      <c r="L11" s="1"/>
      <c r="M11" s="1"/>
    </row>
    <row r="12" spans="1:13" s="24" customFormat="1" ht="20.100000000000001" customHeight="1">
      <c r="A12" s="1123">
        <v>2011</v>
      </c>
      <c r="B12" s="1152">
        <v>21</v>
      </c>
      <c r="C12" s="1152">
        <v>32</v>
      </c>
      <c r="D12" s="1152">
        <v>44</v>
      </c>
      <c r="E12" s="1152">
        <v>3</v>
      </c>
      <c r="F12" s="1152">
        <v>100</v>
      </c>
      <c r="G12" s="1121">
        <v>0.02</v>
      </c>
      <c r="I12" s="1627"/>
      <c r="J12" s="1"/>
      <c r="K12" s="1"/>
      <c r="L12" s="1"/>
      <c r="M12" s="1"/>
    </row>
    <row r="13" spans="1:13" s="24" customFormat="1" ht="20.100000000000001" customHeight="1">
      <c r="A13" s="1026">
        <v>2012</v>
      </c>
      <c r="B13" s="1151">
        <v>30</v>
      </c>
      <c r="C13" s="1151">
        <v>54</v>
      </c>
      <c r="D13" s="1151">
        <v>29</v>
      </c>
      <c r="E13" s="1151">
        <v>5</v>
      </c>
      <c r="F13" s="1151">
        <v>118</v>
      </c>
      <c r="G13" s="1118">
        <v>2.3E-2</v>
      </c>
      <c r="I13" s="1627"/>
      <c r="J13" s="1"/>
      <c r="K13" s="1"/>
      <c r="L13" s="1"/>
      <c r="M13" s="1"/>
    </row>
    <row r="14" spans="1:13" s="24" customFormat="1" ht="20.100000000000001" customHeight="1">
      <c r="A14" s="1123">
        <v>2013</v>
      </c>
      <c r="B14" s="1152">
        <v>28</v>
      </c>
      <c r="C14" s="1152">
        <v>37</v>
      </c>
      <c r="D14" s="1152">
        <v>30</v>
      </c>
      <c r="E14" s="1152">
        <v>2</v>
      </c>
      <c r="F14" s="1152">
        <v>97</v>
      </c>
      <c r="G14" s="1121">
        <v>1.9E-2</v>
      </c>
      <c r="I14" s="1627"/>
      <c r="J14" s="1"/>
      <c r="K14" s="1"/>
      <c r="L14" s="1"/>
      <c r="M14" s="1"/>
    </row>
    <row r="15" spans="1:13" s="24" customFormat="1" ht="20.100000000000001" customHeight="1">
      <c r="A15" s="1026">
        <v>2014</v>
      </c>
      <c r="B15" s="1151">
        <v>13</v>
      </c>
      <c r="C15" s="1151">
        <v>20</v>
      </c>
      <c r="D15" s="1151">
        <v>31</v>
      </c>
      <c r="E15" s="1151">
        <v>3</v>
      </c>
      <c r="F15" s="1151">
        <v>67</v>
      </c>
      <c r="G15" s="1118">
        <v>1.2999999999999999E-2</v>
      </c>
      <c r="I15" s="1627"/>
      <c r="J15" s="1"/>
      <c r="K15" s="1"/>
      <c r="L15" s="1"/>
      <c r="M15" s="1"/>
    </row>
    <row r="16" spans="1:13" s="24" customFormat="1" ht="20.100000000000001" customHeight="1">
      <c r="A16" s="1123">
        <v>2015</v>
      </c>
      <c r="B16" s="1152">
        <v>12</v>
      </c>
      <c r="C16" s="1152">
        <v>22</v>
      </c>
      <c r="D16" s="1152">
        <v>19</v>
      </c>
      <c r="E16" s="1152" t="s">
        <v>865</v>
      </c>
      <c r="F16" s="1152">
        <v>53</v>
      </c>
      <c r="G16" s="1121">
        <v>0.01</v>
      </c>
      <c r="I16" s="1627"/>
      <c r="J16" s="1"/>
      <c r="K16" s="1"/>
      <c r="L16" s="1"/>
      <c r="M16" s="1"/>
    </row>
    <row r="17" spans="1:13" s="24" customFormat="1" ht="20.100000000000001" customHeight="1">
      <c r="A17" s="1026">
        <v>2016</v>
      </c>
      <c r="B17" s="1151">
        <v>21</v>
      </c>
      <c r="C17" s="1151">
        <v>26</v>
      </c>
      <c r="D17" s="1151">
        <v>26</v>
      </c>
      <c r="E17" s="1151">
        <v>1</v>
      </c>
      <c r="F17" s="1151">
        <v>74</v>
      </c>
      <c r="G17" s="1118">
        <v>1.4999999999999999E-2</v>
      </c>
      <c r="I17" s="1627"/>
      <c r="J17" s="1"/>
      <c r="K17" s="1"/>
      <c r="L17" s="1"/>
      <c r="M17" s="1"/>
    </row>
    <row r="18" spans="1:13" s="24" customFormat="1" ht="20.100000000000001" customHeight="1">
      <c r="A18" s="1123">
        <v>2017</v>
      </c>
      <c r="B18" s="1152">
        <v>19</v>
      </c>
      <c r="C18" s="1152">
        <v>11</v>
      </c>
      <c r="D18" s="1152">
        <v>16</v>
      </c>
      <c r="E18" s="1152">
        <v>4</v>
      </c>
      <c r="F18" s="1152">
        <v>50</v>
      </c>
      <c r="G18" s="1121">
        <v>0.01</v>
      </c>
      <c r="I18" s="1627"/>
      <c r="J18" s="1"/>
      <c r="K18" s="1"/>
      <c r="L18" s="1"/>
      <c r="M18" s="1"/>
    </row>
    <row r="19" spans="1:13" s="24" customFormat="1" ht="20.100000000000001" customHeight="1">
      <c r="A19" s="1026">
        <v>2018</v>
      </c>
      <c r="B19" s="1151">
        <v>13</v>
      </c>
      <c r="C19" s="1151">
        <v>17</v>
      </c>
      <c r="D19" s="1151">
        <v>25</v>
      </c>
      <c r="E19" s="1151">
        <v>3</v>
      </c>
      <c r="F19" s="1151">
        <v>58</v>
      </c>
      <c r="G19" s="1118">
        <v>1.0999999999999999E-2</v>
      </c>
      <c r="I19" s="1627"/>
      <c r="J19" s="1"/>
      <c r="K19" s="1"/>
      <c r="L19" s="1"/>
      <c r="M19" s="1"/>
    </row>
    <row r="20" spans="1:13" s="24" customFormat="1" ht="20.100000000000001" customHeight="1">
      <c r="A20" s="1123">
        <v>2019</v>
      </c>
      <c r="B20" s="1152">
        <v>13</v>
      </c>
      <c r="C20" s="1152">
        <v>13</v>
      </c>
      <c r="D20" s="1152">
        <v>22</v>
      </c>
      <c r="E20" s="1152">
        <v>4</v>
      </c>
      <c r="F20" s="1152">
        <v>52</v>
      </c>
      <c r="G20" s="1121">
        <v>0.01</v>
      </c>
      <c r="I20" s="1627"/>
      <c r="J20" s="1"/>
      <c r="K20" s="1"/>
      <c r="L20" s="1"/>
      <c r="M20" s="1"/>
    </row>
    <row r="21" spans="1:13" s="24" customFormat="1" ht="20.100000000000001" customHeight="1">
      <c r="A21" s="1026">
        <v>2020</v>
      </c>
      <c r="B21" s="1151">
        <v>6</v>
      </c>
      <c r="C21" s="1151">
        <v>19</v>
      </c>
      <c r="D21" s="1151">
        <v>25</v>
      </c>
      <c r="E21" s="1151">
        <v>9</v>
      </c>
      <c r="F21" s="1151">
        <v>59</v>
      </c>
      <c r="G21" s="1118">
        <v>1.2E-2</v>
      </c>
      <c r="I21" s="1627"/>
      <c r="J21" s="1"/>
      <c r="K21" s="1"/>
      <c r="L21" s="1"/>
      <c r="M21" s="1"/>
    </row>
    <row r="22" spans="1:13" s="24" customFormat="1" ht="20.100000000000001" customHeight="1">
      <c r="A22" s="1123">
        <v>2021</v>
      </c>
      <c r="B22" s="1152">
        <v>3</v>
      </c>
      <c r="C22" s="1152">
        <v>6</v>
      </c>
      <c r="D22" s="1152">
        <v>23</v>
      </c>
      <c r="E22" s="1152">
        <v>4</v>
      </c>
      <c r="F22" s="1152">
        <v>36</v>
      </c>
      <c r="G22" s="1121">
        <v>7.0000000000000001E-3</v>
      </c>
      <c r="I22" s="1627"/>
      <c r="J22" s="1"/>
      <c r="K22" s="1"/>
      <c r="L22" s="1"/>
      <c r="M22" s="1"/>
    </row>
    <row r="23" spans="1:13" s="24" customFormat="1" ht="20.100000000000001" customHeight="1">
      <c r="A23" s="1026">
        <v>2022</v>
      </c>
      <c r="B23" s="1151">
        <v>3</v>
      </c>
      <c r="C23" s="1151">
        <v>4</v>
      </c>
      <c r="D23" s="1151">
        <v>4</v>
      </c>
      <c r="E23" s="1151">
        <v>2</v>
      </c>
      <c r="F23" s="1151">
        <v>13</v>
      </c>
      <c r="G23" s="1118">
        <v>3.0000000000000001E-3</v>
      </c>
      <c r="I23" s="1627"/>
    </row>
    <row r="24" spans="1:13" ht="20.100000000000001" customHeight="1">
      <c r="A24" s="1117" t="s">
        <v>13</v>
      </c>
      <c r="B24" s="1150">
        <v>1297</v>
      </c>
      <c r="C24" s="1150">
        <v>1313</v>
      </c>
      <c r="D24" s="1150">
        <v>1553</v>
      </c>
      <c r="E24" s="1150">
        <v>937</v>
      </c>
      <c r="F24" s="1150">
        <v>5100</v>
      </c>
      <c r="G24" s="1114"/>
    </row>
    <row r="25" spans="1:13" s="24" customFormat="1" ht="20.100000000000001" customHeight="1">
      <c r="A25" s="1113" t="s">
        <v>579</v>
      </c>
      <c r="B25" s="1149">
        <v>0.254</v>
      </c>
      <c r="C25" s="1149">
        <v>0.25700000000000001</v>
      </c>
      <c r="D25" s="1149">
        <v>0.30499999999999999</v>
      </c>
      <c r="E25" s="1149">
        <v>0.184</v>
      </c>
      <c r="F25" s="1148"/>
      <c r="G25" s="1147">
        <v>1</v>
      </c>
    </row>
    <row r="26" spans="1:13" s="24" customFormat="1" ht="8.1" customHeight="1">
      <c r="A26" s="1145"/>
      <c r="B26" s="1144"/>
      <c r="C26" s="1143"/>
      <c r="D26" s="1143"/>
      <c r="E26" s="1143"/>
      <c r="F26" s="1142"/>
      <c r="G26" s="1141"/>
    </row>
    <row r="27" spans="1:13" s="24" customFormat="1" ht="15" customHeight="1">
      <c r="A27" s="18" t="s">
        <v>546</v>
      </c>
      <c r="B27" s="8"/>
      <c r="C27" s="14"/>
      <c r="D27" s="14"/>
      <c r="E27" s="14"/>
      <c r="F27" s="15"/>
      <c r="G27" s="15"/>
    </row>
    <row r="28" spans="1:13" s="24" customFormat="1" ht="8.1" customHeight="1">
      <c r="A28" s="18"/>
      <c r="B28" s="8"/>
      <c r="C28" s="14"/>
      <c r="D28" s="14"/>
      <c r="E28" s="14"/>
      <c r="F28" s="15"/>
      <c r="G28" s="15"/>
    </row>
    <row r="29" spans="1:13" ht="15" customHeight="1">
      <c r="A29" s="18" t="s">
        <v>997</v>
      </c>
      <c r="B29" s="8"/>
      <c r="C29" s="14"/>
      <c r="D29" s="14"/>
      <c r="E29" s="14"/>
      <c r="F29" s="15"/>
      <c r="G29" s="15"/>
    </row>
    <row r="30" spans="1:13" ht="15" customHeight="1">
      <c r="A30" s="52" t="s">
        <v>26</v>
      </c>
      <c r="B30" s="8"/>
      <c r="C30" s="14"/>
      <c r="D30" s="14"/>
      <c r="E30" s="14"/>
      <c r="F30" s="15"/>
      <c r="G30" s="15"/>
    </row>
    <row r="31" spans="1:13" ht="15">
      <c r="C31" s="13"/>
      <c r="D31" s="13"/>
      <c r="E31" s="13"/>
      <c r="F31" s="12"/>
      <c r="G31" s="997"/>
    </row>
    <row r="32" spans="1:13">
      <c r="C32" s="13"/>
      <c r="D32" s="13"/>
      <c r="E32" s="13"/>
      <c r="F32" s="12"/>
      <c r="G32" s="12"/>
    </row>
  </sheetData>
  <mergeCells count="5">
    <mergeCell ref="A1:G1"/>
    <mergeCell ref="A2:A3"/>
    <mergeCell ref="B2:E2"/>
    <mergeCell ref="F2:F3"/>
    <mergeCell ref="G2:G3"/>
  </mergeCells>
  <printOptions horizontalCentered="1"/>
  <pageMargins left="0.7" right="0.7" top="0.75" bottom="0.5" header="0.3" footer="0.3"/>
  <pageSetup scale="75" orientation="landscape" r:id="rId1"/>
  <headerFooter>
    <oddFooter>&amp;R2021 Data Tables Installment</oddFooter>
  </headerFooter>
  <rowBreaks count="1" manualBreakCount="1">
    <brk id="54"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4E52-EB83-41DC-A756-7B32BCBD8B6E}">
  <sheetPr>
    <tabColor rgb="FF1F4E78"/>
  </sheetPr>
  <dimension ref="A1:O3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20.7109375" style="7" customWidth="1"/>
    <col min="2" max="5" width="18.7109375" style="7" customWidth="1"/>
    <col min="6" max="6" width="18.140625" style="1" bestFit="1" customWidth="1"/>
    <col min="7" max="7" width="11.42578125" style="1" customWidth="1"/>
    <col min="8" max="16384" width="8.7109375" style="1"/>
  </cols>
  <sheetData>
    <row r="1" spans="1:15" ht="84.95" customHeight="1" thickBot="1">
      <c r="A1" s="2068"/>
      <c r="B1" s="2121"/>
      <c r="C1" s="2121"/>
      <c r="D1" s="2121"/>
      <c r="E1" s="2121"/>
      <c r="F1" s="2121"/>
      <c r="G1" s="2122"/>
    </row>
    <row r="2" spans="1:15" ht="24" customHeight="1">
      <c r="A2" s="2123" t="s">
        <v>619</v>
      </c>
      <c r="B2" s="2125" t="s">
        <v>614</v>
      </c>
      <c r="C2" s="2126"/>
      <c r="D2" s="2126"/>
      <c r="E2" s="2126"/>
      <c r="F2" s="2127" t="s">
        <v>618</v>
      </c>
      <c r="G2" s="2129" t="s">
        <v>617</v>
      </c>
    </row>
    <row r="3" spans="1:15" ht="24" customHeight="1" thickBot="1">
      <c r="A3" s="2124"/>
      <c r="B3" s="1712" t="s">
        <v>616</v>
      </c>
      <c r="C3" s="1712" t="s">
        <v>610</v>
      </c>
      <c r="D3" s="1712" t="s">
        <v>609</v>
      </c>
      <c r="E3" s="1712" t="s">
        <v>615</v>
      </c>
      <c r="F3" s="2128"/>
      <c r="G3" s="2130"/>
    </row>
    <row r="4" spans="1:15" s="24" customFormat="1" ht="20.100000000000001" customHeight="1">
      <c r="A4" s="25" t="s">
        <v>539</v>
      </c>
      <c r="B4" s="1127">
        <v>170657342.31999999</v>
      </c>
      <c r="C4" s="1127">
        <v>54478604.229999997</v>
      </c>
      <c r="D4" s="1127">
        <v>21092604.899999999</v>
      </c>
      <c r="E4" s="1127">
        <v>5977592.1200000001</v>
      </c>
      <c r="F4" s="1127">
        <v>252206143.56999999</v>
      </c>
      <c r="G4" s="1166">
        <v>5.0000000000000001E-3</v>
      </c>
      <c r="I4" s="1627"/>
      <c r="J4" s="1627"/>
      <c r="K4" s="1627"/>
      <c r="L4" s="1627"/>
      <c r="M4" s="1627"/>
      <c r="N4" s="1627"/>
      <c r="O4" s="1627"/>
    </row>
    <row r="5" spans="1:15" s="24" customFormat="1" ht="20.100000000000001" customHeight="1">
      <c r="A5" s="60" t="s">
        <v>538</v>
      </c>
      <c r="B5" s="1165">
        <v>303021991.43000001</v>
      </c>
      <c r="C5" s="1165">
        <v>308873597.75999999</v>
      </c>
      <c r="D5" s="1165">
        <v>119950576.15000001</v>
      </c>
      <c r="E5" s="1165">
        <v>10862310.380000001</v>
      </c>
      <c r="F5" s="1165">
        <v>742708475.72000003</v>
      </c>
      <c r="G5" s="1164">
        <v>1.2999999999999999E-2</v>
      </c>
      <c r="I5" s="1627"/>
      <c r="J5" s="1"/>
      <c r="K5" s="1"/>
      <c r="L5" s="1"/>
      <c r="M5" s="1"/>
      <c r="N5" s="1"/>
      <c r="O5" s="1"/>
    </row>
    <row r="6" spans="1:15" s="24" customFormat="1" ht="20.100000000000001" customHeight="1">
      <c r="A6" s="25" t="s">
        <v>537</v>
      </c>
      <c r="B6" s="1167">
        <v>877097797.75999999</v>
      </c>
      <c r="C6" s="1167">
        <v>676465404.53999996</v>
      </c>
      <c r="D6" s="1167">
        <v>141070802.96000001</v>
      </c>
      <c r="E6" s="1167">
        <v>7084990.0700000003</v>
      </c>
      <c r="F6" s="1167">
        <v>1701718995.3299999</v>
      </c>
      <c r="G6" s="1166">
        <v>3.1E-2</v>
      </c>
      <c r="I6" s="1627"/>
      <c r="J6" s="1"/>
      <c r="K6" s="1"/>
      <c r="L6" s="1"/>
      <c r="M6" s="1"/>
      <c r="N6" s="1"/>
      <c r="O6" s="1"/>
    </row>
    <row r="7" spans="1:15" s="24" customFormat="1" ht="20.100000000000001" customHeight="1">
      <c r="A7" s="60" t="s">
        <v>536</v>
      </c>
      <c r="B7" s="1165">
        <v>1663873816.1199999</v>
      </c>
      <c r="C7" s="1165">
        <v>326486170.66000003</v>
      </c>
      <c r="D7" s="1165">
        <v>767438469.99000001</v>
      </c>
      <c r="E7" s="1165">
        <v>83968394.400000006</v>
      </c>
      <c r="F7" s="1165">
        <v>2841766851.1700001</v>
      </c>
      <c r="G7" s="1164">
        <v>5.1999999999999998E-2</v>
      </c>
      <c r="I7" s="1627"/>
      <c r="J7" s="1"/>
      <c r="K7" s="1"/>
      <c r="L7" s="1"/>
      <c r="M7" s="1"/>
      <c r="N7" s="1"/>
      <c r="O7" s="1"/>
    </row>
    <row r="8" spans="1:15" s="24" customFormat="1" ht="20.100000000000001" customHeight="1">
      <c r="A8" s="25" t="s">
        <v>583</v>
      </c>
      <c r="B8" s="1167">
        <v>102863893.95999999</v>
      </c>
      <c r="C8" s="1167">
        <v>184613708.25</v>
      </c>
      <c r="D8" s="1167">
        <v>339689572.26999998</v>
      </c>
      <c r="E8" s="1167">
        <v>155598305.71000001</v>
      </c>
      <c r="F8" s="1167">
        <v>782765480.19000006</v>
      </c>
      <c r="G8" s="1166">
        <v>1.4E-2</v>
      </c>
      <c r="I8" s="1627"/>
      <c r="J8" s="1"/>
      <c r="K8" s="1"/>
      <c r="L8" s="1"/>
      <c r="M8" s="1"/>
      <c r="N8" s="1"/>
      <c r="O8" s="1"/>
    </row>
    <row r="9" spans="1:15" s="24" customFormat="1" ht="20.100000000000001" customHeight="1">
      <c r="A9" s="60" t="s">
        <v>582</v>
      </c>
      <c r="B9" s="1165">
        <v>714372251.49000001</v>
      </c>
      <c r="C9" s="1165">
        <v>7964811031.2299995</v>
      </c>
      <c r="D9" s="1165">
        <v>5914608203.3000002</v>
      </c>
      <c r="E9" s="1165">
        <v>185019119.44</v>
      </c>
      <c r="F9" s="1165">
        <v>14778810605.460001</v>
      </c>
      <c r="G9" s="1164">
        <v>0.26800000000000002</v>
      </c>
      <c r="I9" s="1627"/>
      <c r="J9" s="1"/>
      <c r="K9" s="1"/>
      <c r="L9" s="1"/>
      <c r="M9" s="1"/>
      <c r="N9" s="1"/>
      <c r="O9" s="1"/>
    </row>
    <row r="10" spans="1:15" s="24" customFormat="1" ht="20.100000000000001" customHeight="1">
      <c r="A10" s="25" t="s">
        <v>581</v>
      </c>
      <c r="B10" s="1167">
        <v>232609309.58000001</v>
      </c>
      <c r="C10" s="1167">
        <v>9446846106.9200001</v>
      </c>
      <c r="D10" s="1167">
        <v>11539055539.59</v>
      </c>
      <c r="E10" s="1167">
        <v>163755967.66999999</v>
      </c>
      <c r="F10" s="1167">
        <v>21382266923.759998</v>
      </c>
      <c r="G10" s="1166">
        <v>0.38800000000000001</v>
      </c>
      <c r="I10" s="1627"/>
      <c r="J10" s="1"/>
      <c r="K10" s="1"/>
      <c r="L10" s="1"/>
      <c r="M10" s="1"/>
      <c r="N10" s="1"/>
      <c r="O10" s="1"/>
    </row>
    <row r="11" spans="1:15" s="24" customFormat="1" ht="20.100000000000001" customHeight="1">
      <c r="A11" s="1098">
        <v>2010</v>
      </c>
      <c r="B11" s="1165">
        <v>52559562.619999997</v>
      </c>
      <c r="C11" s="1165">
        <v>283845184.31</v>
      </c>
      <c r="D11" s="1165">
        <v>823427883</v>
      </c>
      <c r="E11" s="1165">
        <v>2333445.88</v>
      </c>
      <c r="F11" s="1165">
        <v>1162166075.8100002</v>
      </c>
      <c r="G11" s="1164">
        <v>2.1000000000000001E-2</v>
      </c>
      <c r="I11" s="1627"/>
      <c r="J11" s="1"/>
      <c r="K11" s="1"/>
      <c r="L11" s="1"/>
      <c r="M11" s="1"/>
      <c r="N11" s="1"/>
      <c r="O11" s="1"/>
    </row>
    <row r="12" spans="1:15" s="24" customFormat="1" ht="20.100000000000001" customHeight="1">
      <c r="A12" s="1102">
        <v>2011</v>
      </c>
      <c r="B12" s="1167">
        <v>108435713.45</v>
      </c>
      <c r="C12" s="1167">
        <v>200425551.36000001</v>
      </c>
      <c r="D12" s="1167">
        <v>355235451.29000002</v>
      </c>
      <c r="E12" s="1167">
        <v>3228145.24</v>
      </c>
      <c r="F12" s="1167">
        <v>667324861.34000003</v>
      </c>
      <c r="G12" s="1166">
        <v>1.2E-2</v>
      </c>
      <c r="I12" s="1627"/>
      <c r="J12" s="1"/>
      <c r="K12" s="1"/>
      <c r="L12" s="1"/>
      <c r="M12" s="1"/>
      <c r="N12" s="1"/>
      <c r="O12" s="1"/>
    </row>
    <row r="13" spans="1:15" s="24" customFormat="1" ht="20.100000000000001" customHeight="1">
      <c r="A13" s="1098">
        <v>2012</v>
      </c>
      <c r="B13" s="1165">
        <v>46812477.869999997</v>
      </c>
      <c r="C13" s="1165">
        <v>634952495.14999998</v>
      </c>
      <c r="D13" s="1165">
        <v>215885958.5</v>
      </c>
      <c r="E13" s="1165">
        <v>12755769.59</v>
      </c>
      <c r="F13" s="1165">
        <v>910406701.11000001</v>
      </c>
      <c r="G13" s="1164">
        <v>1.6E-2</v>
      </c>
      <c r="I13" s="1627"/>
      <c r="J13" s="1"/>
      <c r="K13" s="1"/>
      <c r="L13" s="1"/>
      <c r="M13" s="1"/>
      <c r="N13" s="1"/>
      <c r="O13" s="1"/>
    </row>
    <row r="14" spans="1:15" s="24" customFormat="1" ht="20.100000000000001" customHeight="1">
      <c r="A14" s="1102">
        <v>2013</v>
      </c>
      <c r="B14" s="1167">
        <v>157746463.91</v>
      </c>
      <c r="C14" s="1167">
        <v>346177202.27999997</v>
      </c>
      <c r="D14" s="1167">
        <v>919998821.53999996</v>
      </c>
      <c r="E14" s="1168" t="s">
        <v>10</v>
      </c>
      <c r="F14" s="1167">
        <v>1423922487.73</v>
      </c>
      <c r="G14" s="1166">
        <v>2.5999999999999999E-2</v>
      </c>
      <c r="I14" s="1627"/>
      <c r="J14" s="1"/>
      <c r="K14" s="1"/>
      <c r="L14" s="1"/>
      <c r="M14" s="1"/>
      <c r="N14" s="1"/>
      <c r="O14" s="1"/>
    </row>
    <row r="15" spans="1:15" s="24" customFormat="1" ht="20.100000000000001" customHeight="1">
      <c r="A15" s="1098">
        <v>2014</v>
      </c>
      <c r="B15" s="1165">
        <v>13691954.74</v>
      </c>
      <c r="C15" s="1165">
        <v>155731656.03999999</v>
      </c>
      <c r="D15" s="1165">
        <v>572670633.63999999</v>
      </c>
      <c r="E15" s="1165">
        <v>541622.02</v>
      </c>
      <c r="F15" s="1165">
        <v>742635866.43999994</v>
      </c>
      <c r="G15" s="1164">
        <v>1.2999999999999999E-2</v>
      </c>
      <c r="I15" s="1627"/>
      <c r="J15" s="1"/>
      <c r="K15" s="1"/>
      <c r="L15" s="1"/>
      <c r="M15" s="1"/>
      <c r="N15" s="1"/>
      <c r="O15" s="1"/>
    </row>
    <row r="16" spans="1:15" s="24" customFormat="1" ht="20.100000000000001" customHeight="1">
      <c r="A16" s="1102">
        <v>2015</v>
      </c>
      <c r="B16" s="1167">
        <v>32138310.579999998</v>
      </c>
      <c r="C16" s="1167">
        <v>478887608.04000002</v>
      </c>
      <c r="D16" s="1167">
        <v>205418327.78</v>
      </c>
      <c r="E16" s="1168" t="s">
        <v>10</v>
      </c>
      <c r="F16" s="1167">
        <v>716444246.39999998</v>
      </c>
      <c r="G16" s="1166">
        <v>1.2999999999999999E-2</v>
      </c>
      <c r="I16" s="1627"/>
      <c r="J16" s="1"/>
      <c r="K16" s="1"/>
      <c r="L16" s="1"/>
      <c r="M16" s="1"/>
      <c r="N16" s="1"/>
      <c r="O16" s="1"/>
    </row>
    <row r="17" spans="1:15" s="24" customFormat="1" ht="20.100000000000001" customHeight="1">
      <c r="A17" s="1098">
        <v>2016</v>
      </c>
      <c r="B17" s="1165">
        <v>29278197.309999999</v>
      </c>
      <c r="C17" s="1165">
        <v>335100398.86000001</v>
      </c>
      <c r="D17" s="1165">
        <v>597528720.88</v>
      </c>
      <c r="E17" s="1165">
        <v>5167498.0999999996</v>
      </c>
      <c r="F17" s="1165">
        <v>967074815.14999998</v>
      </c>
      <c r="G17" s="1164">
        <v>1.7999999999999999E-2</v>
      </c>
      <c r="I17" s="1627"/>
      <c r="J17" s="1"/>
      <c r="K17" s="1"/>
      <c r="L17" s="1"/>
      <c r="M17" s="1"/>
      <c r="N17" s="1"/>
      <c r="O17" s="1"/>
    </row>
    <row r="18" spans="1:15" s="24" customFormat="1" ht="20.100000000000001" customHeight="1">
      <c r="A18" s="1102">
        <v>2017</v>
      </c>
      <c r="B18" s="1167">
        <v>42937726</v>
      </c>
      <c r="C18" s="1167">
        <v>74125509.980000004</v>
      </c>
      <c r="D18" s="1167">
        <v>325317592.33999997</v>
      </c>
      <c r="E18" s="1167">
        <v>115619.49</v>
      </c>
      <c r="F18" s="1167">
        <v>442496447.81</v>
      </c>
      <c r="G18" s="1166">
        <v>8.0000000000000002E-3</v>
      </c>
      <c r="I18" s="1627"/>
      <c r="J18" s="1"/>
      <c r="K18" s="1"/>
      <c r="L18" s="1"/>
      <c r="M18" s="1"/>
      <c r="N18" s="1"/>
      <c r="O18" s="1"/>
    </row>
    <row r="19" spans="1:15" s="24" customFormat="1" ht="20.100000000000001" customHeight="1">
      <c r="A19" s="1098">
        <v>2018</v>
      </c>
      <c r="B19" s="1165">
        <v>16010733.699999999</v>
      </c>
      <c r="C19" s="1165">
        <v>73886788.349999994</v>
      </c>
      <c r="D19" s="1165">
        <v>1356779448.8099999</v>
      </c>
      <c r="E19" s="1165">
        <v>1198855.6000000001</v>
      </c>
      <c r="F19" s="1165">
        <v>1447875826.4599998</v>
      </c>
      <c r="G19" s="1164">
        <v>2.5999999999999999E-2</v>
      </c>
      <c r="I19" s="1627"/>
      <c r="J19" s="1"/>
      <c r="K19" s="1"/>
      <c r="L19" s="1"/>
      <c r="M19" s="1"/>
      <c r="N19" s="1"/>
      <c r="O19" s="1"/>
    </row>
    <row r="20" spans="1:15" s="24" customFormat="1" ht="20.100000000000001" customHeight="1">
      <c r="A20" s="1102">
        <v>2019</v>
      </c>
      <c r="B20" s="1167">
        <v>18764380.449999999</v>
      </c>
      <c r="C20" s="1167">
        <v>31778910.469999999</v>
      </c>
      <c r="D20" s="1167">
        <v>1383428226.05</v>
      </c>
      <c r="E20" s="1167">
        <v>83708534.209999993</v>
      </c>
      <c r="F20" s="1167">
        <v>1517680051.1800001</v>
      </c>
      <c r="G20" s="1166">
        <v>2.8000000000000001E-2</v>
      </c>
      <c r="I20" s="1627"/>
      <c r="J20" s="1"/>
      <c r="K20" s="1"/>
      <c r="L20" s="1"/>
      <c r="M20" s="1"/>
      <c r="N20" s="1"/>
      <c r="O20" s="1"/>
    </row>
    <row r="21" spans="1:15" s="24" customFormat="1" ht="20.100000000000001" customHeight="1">
      <c r="A21" s="1098">
        <v>2020</v>
      </c>
      <c r="B21" s="1165">
        <v>8237410.3499999996</v>
      </c>
      <c r="C21" s="1165">
        <v>97804554.150000006</v>
      </c>
      <c r="D21" s="1165">
        <v>1458748602.98</v>
      </c>
      <c r="E21" s="1165">
        <v>363065290.99000001</v>
      </c>
      <c r="F21" s="1165">
        <v>1927855858.47</v>
      </c>
      <c r="G21" s="1164">
        <v>3.5000000000000003E-2</v>
      </c>
      <c r="I21" s="1627"/>
      <c r="J21" s="1"/>
      <c r="K21" s="1"/>
      <c r="L21" s="1"/>
      <c r="M21" s="1"/>
      <c r="N21" s="1"/>
      <c r="O21" s="1"/>
    </row>
    <row r="22" spans="1:15" s="24" customFormat="1" ht="20.100000000000001" customHeight="1">
      <c r="A22" s="1102">
        <v>2021</v>
      </c>
      <c r="B22" s="1167">
        <v>1190231</v>
      </c>
      <c r="C22" s="1167">
        <v>65291898.590000004</v>
      </c>
      <c r="D22" s="1167">
        <v>305336897.67000002</v>
      </c>
      <c r="E22" s="1167">
        <v>245001628.88999999</v>
      </c>
      <c r="F22" s="1167">
        <v>616820656.14999998</v>
      </c>
      <c r="G22" s="1166">
        <v>1.0999999999999999E-2</v>
      </c>
      <c r="I22" s="1627"/>
      <c r="J22" s="1"/>
      <c r="K22" s="1"/>
      <c r="L22" s="1"/>
      <c r="M22" s="1"/>
      <c r="N22" s="1"/>
      <c r="O22" s="1"/>
    </row>
    <row r="23" spans="1:15" s="24" customFormat="1" ht="20.100000000000001" customHeight="1" thickBot="1">
      <c r="A23" s="1098">
        <v>2022</v>
      </c>
      <c r="B23" s="1165">
        <v>999617.76</v>
      </c>
      <c r="C23" s="1165">
        <v>134109042.8</v>
      </c>
      <c r="D23" s="1165">
        <v>16629125.550000001</v>
      </c>
      <c r="E23" s="1165">
        <v>2960469</v>
      </c>
      <c r="F23" s="1165">
        <v>154698255.11000001</v>
      </c>
      <c r="G23" s="1164">
        <v>3.0000000000000001E-3</v>
      </c>
      <c r="I23" s="1627"/>
    </row>
    <row r="24" spans="1:15" ht="20.100000000000001" customHeight="1">
      <c r="A24" s="429" t="s">
        <v>13</v>
      </c>
      <c r="B24" s="1163">
        <v>4593299182.3999996</v>
      </c>
      <c r="C24" s="1163">
        <v>21874691423.970005</v>
      </c>
      <c r="D24" s="1163">
        <v>27379311459.189999</v>
      </c>
      <c r="E24" s="1163">
        <v>1332343558.8000002</v>
      </c>
      <c r="F24" s="1163">
        <v>55179645624.360001</v>
      </c>
      <c r="G24" s="1162"/>
    </row>
    <row r="25" spans="1:15" s="24" customFormat="1" ht="20.100000000000001" customHeight="1" thickBot="1">
      <c r="A25" s="434" t="s">
        <v>579</v>
      </c>
      <c r="B25" s="1161">
        <v>8.3000000000000004E-2</v>
      </c>
      <c r="C25" s="1161">
        <v>0.39600000000000002</v>
      </c>
      <c r="D25" s="1161">
        <v>0.496</v>
      </c>
      <c r="E25" s="1161">
        <v>2.4E-2</v>
      </c>
      <c r="F25" s="1161"/>
      <c r="G25" s="1160">
        <v>1</v>
      </c>
    </row>
    <row r="26" spans="1:15" s="24" customFormat="1" ht="8.1" customHeight="1">
      <c r="A26" s="1145"/>
      <c r="B26" s="1159"/>
      <c r="C26" s="1159"/>
      <c r="D26" s="1159"/>
      <c r="E26" s="1159"/>
      <c r="F26" s="1158"/>
      <c r="G26" s="1157"/>
    </row>
    <row r="27" spans="1:15" s="24" customFormat="1" ht="15" customHeight="1">
      <c r="A27" s="18" t="s">
        <v>546</v>
      </c>
      <c r="B27" s="8"/>
      <c r="C27" s="14"/>
      <c r="D27" s="14"/>
      <c r="E27" s="14"/>
      <c r="F27" s="15"/>
      <c r="G27" s="15"/>
    </row>
    <row r="28" spans="1:15" s="24" customFormat="1" ht="8.1" customHeight="1">
      <c r="A28" s="18"/>
      <c r="B28" s="8"/>
      <c r="C28" s="14"/>
      <c r="D28" s="14"/>
      <c r="E28" s="14"/>
      <c r="F28" s="15"/>
      <c r="G28" s="15"/>
    </row>
    <row r="29" spans="1:15" s="24" customFormat="1" ht="15" customHeight="1">
      <c r="A29" s="18" t="s">
        <v>22</v>
      </c>
      <c r="B29" s="8"/>
      <c r="C29" s="14"/>
      <c r="D29" s="14"/>
      <c r="E29" s="14"/>
      <c r="F29" s="15"/>
      <c r="G29" s="15"/>
    </row>
    <row r="30" spans="1:15" s="24" customFormat="1" ht="15" customHeight="1">
      <c r="A30" s="795" t="s">
        <v>839</v>
      </c>
      <c r="B30" s="1713"/>
      <c r="C30" s="1714"/>
      <c r="D30" s="1714"/>
      <c r="E30" s="1714"/>
      <c r="F30" s="1714"/>
      <c r="G30" s="1714"/>
    </row>
    <row r="31" spans="1:15" ht="15" customHeight="1">
      <c r="A31" s="52" t="s">
        <v>530</v>
      </c>
      <c r="B31" s="8"/>
      <c r="C31" s="14"/>
      <c r="D31" s="14"/>
      <c r="E31" s="14"/>
      <c r="F31" s="15"/>
      <c r="G31" s="15"/>
    </row>
    <row r="32" spans="1:15" ht="15" customHeight="1">
      <c r="A32" s="52" t="s">
        <v>25</v>
      </c>
      <c r="B32" s="8"/>
      <c r="C32" s="14"/>
      <c r="D32" s="14"/>
      <c r="E32" s="14"/>
      <c r="F32" s="15"/>
      <c r="G32" s="15"/>
    </row>
    <row r="33" spans="2:7" ht="15">
      <c r="G33" s="997"/>
    </row>
    <row r="34" spans="2:7">
      <c r="B34" s="1006"/>
      <c r="C34" s="1006"/>
      <c r="D34" s="1006"/>
      <c r="E34" s="1006"/>
    </row>
    <row r="36" spans="2:7">
      <c r="F36" s="1107"/>
    </row>
  </sheetData>
  <mergeCells count="5">
    <mergeCell ref="A1:G1"/>
    <mergeCell ref="A2:A3"/>
    <mergeCell ref="B2:E2"/>
    <mergeCell ref="F2:F3"/>
    <mergeCell ref="G2:G3"/>
  </mergeCells>
  <printOptions horizontalCentered="1"/>
  <pageMargins left="0.7" right="0.7" top="0.75" bottom="0.5" header="0.3" footer="0.3"/>
  <pageSetup scale="75" orientation="landscape" r:id="rId1"/>
  <headerFooter>
    <oddFooter>&amp;R2021 Data Tables Installment</oddFooter>
  </headerFooter>
  <rowBreaks count="1" manualBreakCount="1">
    <brk id="5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4200C-3482-4FFA-BF27-B74FFD0C15A0}">
  <sheetPr>
    <tabColor rgb="FF1F4E78"/>
  </sheetPr>
  <dimension ref="A1:P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8.7109375" style="7" customWidth="1"/>
    <col min="2" max="6" width="13.28515625" style="7" customWidth="1"/>
    <col min="7" max="8" width="13.28515625" style="1" customWidth="1"/>
    <col min="9" max="16384" width="8.7109375" style="1"/>
  </cols>
  <sheetData>
    <row r="1" spans="1:16" ht="84.95" customHeight="1" thickBot="1">
      <c r="A1" s="2068"/>
      <c r="B1" s="2121"/>
      <c r="C1" s="2121"/>
      <c r="D1" s="2121"/>
      <c r="E1" s="2121"/>
      <c r="F1" s="2121"/>
      <c r="G1" s="2121"/>
      <c r="H1" s="2122"/>
    </row>
    <row r="2" spans="1:16" ht="24" customHeight="1">
      <c r="A2" s="2098" t="s">
        <v>631</v>
      </c>
      <c r="B2" s="2133" t="s">
        <v>591</v>
      </c>
      <c r="C2" s="2133"/>
      <c r="D2" s="2133"/>
      <c r="E2" s="2133"/>
      <c r="F2" s="2133"/>
      <c r="G2" s="2101" t="s">
        <v>630</v>
      </c>
      <c r="H2" s="2103" t="s">
        <v>629</v>
      </c>
    </row>
    <row r="3" spans="1:16" ht="35.1" customHeight="1" thickBot="1">
      <c r="A3" s="2132"/>
      <c r="B3" s="1188" t="s">
        <v>628</v>
      </c>
      <c r="C3" s="1188" t="s">
        <v>627</v>
      </c>
      <c r="D3" s="1188" t="s">
        <v>626</v>
      </c>
      <c r="E3" s="1188" t="s">
        <v>625</v>
      </c>
      <c r="F3" s="1188" t="s">
        <v>584</v>
      </c>
      <c r="G3" s="2134" t="s">
        <v>580</v>
      </c>
      <c r="H3" s="2104"/>
    </row>
    <row r="4" spans="1:16" s="24" customFormat="1" ht="20.100000000000001" customHeight="1">
      <c r="A4" s="1187" t="s">
        <v>624</v>
      </c>
      <c r="B4" s="1186">
        <v>949</v>
      </c>
      <c r="C4" s="1184">
        <v>294</v>
      </c>
      <c r="D4" s="1184">
        <v>45</v>
      </c>
      <c r="E4" s="1184">
        <v>9</v>
      </c>
      <c r="F4" s="1185" t="s">
        <v>10</v>
      </c>
      <c r="G4" s="1184">
        <v>1297</v>
      </c>
      <c r="H4" s="1103">
        <v>0.254</v>
      </c>
      <c r="J4" s="1627"/>
      <c r="K4" s="1627"/>
      <c r="L4" s="1627"/>
      <c r="M4" s="1627"/>
      <c r="N4" s="1627"/>
      <c r="O4" s="1627"/>
      <c r="P4" s="1627"/>
    </row>
    <row r="5" spans="1:16" s="24" customFormat="1" ht="20.100000000000001" customHeight="1">
      <c r="A5" s="60" t="s">
        <v>623</v>
      </c>
      <c r="B5" s="1183">
        <v>723</v>
      </c>
      <c r="C5" s="1074">
        <v>434</v>
      </c>
      <c r="D5" s="1074">
        <v>128</v>
      </c>
      <c r="E5" s="1074">
        <v>24</v>
      </c>
      <c r="F5" s="1182">
        <v>4</v>
      </c>
      <c r="G5" s="1074">
        <v>1313</v>
      </c>
      <c r="H5" s="91">
        <v>0.25700000000000001</v>
      </c>
      <c r="J5" s="1627"/>
      <c r="K5" s="1"/>
      <c r="L5" s="1"/>
      <c r="M5" s="1"/>
      <c r="N5" s="1"/>
      <c r="O5" s="1"/>
      <c r="P5" s="1"/>
    </row>
    <row r="6" spans="1:16" s="24" customFormat="1" ht="20.100000000000001" customHeight="1">
      <c r="A6" s="25" t="s">
        <v>622</v>
      </c>
      <c r="B6" s="1181">
        <v>819</v>
      </c>
      <c r="C6" s="1067">
        <v>518</v>
      </c>
      <c r="D6" s="1067">
        <v>177</v>
      </c>
      <c r="E6" s="1067">
        <v>34</v>
      </c>
      <c r="F6" s="1180">
        <v>5</v>
      </c>
      <c r="G6" s="1067">
        <v>1553</v>
      </c>
      <c r="H6" s="1099">
        <v>0.30499999999999999</v>
      </c>
      <c r="J6" s="1627"/>
      <c r="K6" s="1"/>
      <c r="L6" s="1"/>
      <c r="M6" s="1"/>
      <c r="N6" s="1"/>
      <c r="O6" s="1"/>
      <c r="P6" s="1"/>
    </row>
    <row r="7" spans="1:16" s="24" customFormat="1" ht="20.100000000000001" customHeight="1" thickBot="1">
      <c r="A7" s="539" t="s">
        <v>621</v>
      </c>
      <c r="B7" s="1179">
        <v>833</v>
      </c>
      <c r="C7" s="1176">
        <v>87</v>
      </c>
      <c r="D7" s="1176">
        <v>15</v>
      </c>
      <c r="E7" s="1176">
        <v>2</v>
      </c>
      <c r="F7" s="1177" t="s">
        <v>10</v>
      </c>
      <c r="G7" s="1176">
        <v>937</v>
      </c>
      <c r="H7" s="1175">
        <v>0.184</v>
      </c>
      <c r="J7" s="1627"/>
      <c r="K7" s="1"/>
      <c r="L7" s="1"/>
      <c r="M7" s="1"/>
      <c r="N7" s="1"/>
      <c r="O7" s="1"/>
      <c r="P7" s="1"/>
    </row>
    <row r="8" spans="1:16" s="24" customFormat="1" ht="20.100000000000001" customHeight="1">
      <c r="A8" s="429" t="s">
        <v>13</v>
      </c>
      <c r="B8" s="1174">
        <v>3324</v>
      </c>
      <c r="C8" s="1174">
        <v>1333</v>
      </c>
      <c r="D8" s="1174">
        <v>365</v>
      </c>
      <c r="E8" s="1174">
        <v>69</v>
      </c>
      <c r="F8" s="1174">
        <v>9</v>
      </c>
      <c r="G8" s="1174">
        <v>5100</v>
      </c>
      <c r="H8" s="1093"/>
      <c r="I8" s="1146"/>
      <c r="J8" s="1627"/>
      <c r="K8" s="1"/>
      <c r="L8" s="1"/>
      <c r="M8" s="1"/>
      <c r="N8" s="1"/>
      <c r="O8" s="1"/>
      <c r="P8" s="1"/>
    </row>
    <row r="9" spans="1:16" s="24" customFormat="1" ht="20.100000000000001" customHeight="1" thickBot="1">
      <c r="A9" s="434" t="s">
        <v>579</v>
      </c>
      <c r="B9" s="1173">
        <v>0.65200000000000002</v>
      </c>
      <c r="C9" s="1173">
        <v>0.26100000000000001</v>
      </c>
      <c r="D9" s="1173">
        <v>7.1999999999999995E-2</v>
      </c>
      <c r="E9" s="1173">
        <v>1.4E-2</v>
      </c>
      <c r="F9" s="1173">
        <v>2E-3</v>
      </c>
      <c r="G9" s="1172"/>
      <c r="H9" s="1090">
        <v>1</v>
      </c>
      <c r="J9" s="1627"/>
      <c r="K9" s="1"/>
      <c r="L9" s="1"/>
      <c r="M9" s="1"/>
      <c r="N9" s="1"/>
      <c r="O9" s="1"/>
      <c r="P9" s="1"/>
    </row>
    <row r="10" spans="1:16" s="24" customFormat="1" ht="8.1" customHeight="1">
      <c r="A10" s="10"/>
      <c r="B10" s="1170"/>
      <c r="C10" s="1170"/>
      <c r="D10" s="1170"/>
      <c r="E10" s="1171"/>
      <c r="F10" s="1171"/>
      <c r="G10" s="1170"/>
      <c r="H10" s="1169"/>
      <c r="J10" s="1627"/>
      <c r="K10" s="1"/>
      <c r="L10" s="1"/>
      <c r="M10" s="1"/>
      <c r="N10" s="1"/>
      <c r="O10" s="1"/>
      <c r="P10" s="1"/>
    </row>
    <row r="11" spans="1:16" s="24" customFormat="1" ht="15" customHeight="1">
      <c r="A11" s="18" t="s">
        <v>546</v>
      </c>
      <c r="B11" s="19"/>
      <c r="C11" s="1228"/>
      <c r="D11" s="1228"/>
      <c r="E11" s="1228"/>
      <c r="F11" s="1228"/>
      <c r="G11" s="1228"/>
      <c r="H11" s="15"/>
      <c r="J11" s="1627"/>
      <c r="K11" s="1"/>
      <c r="L11" s="1"/>
      <c r="M11" s="1"/>
      <c r="N11" s="1"/>
      <c r="O11" s="1"/>
      <c r="P11" s="1"/>
    </row>
    <row r="12" spans="1:16" s="24" customFormat="1" ht="8.1" customHeight="1">
      <c r="A12" s="18"/>
      <c r="B12" s="19"/>
      <c r="C12" s="1228"/>
      <c r="D12" s="1228"/>
      <c r="E12" s="1228"/>
      <c r="F12" s="1228"/>
      <c r="G12" s="1228"/>
      <c r="H12" s="15"/>
      <c r="J12" s="1627"/>
      <c r="K12" s="1"/>
      <c r="L12" s="1"/>
      <c r="M12" s="1"/>
      <c r="N12" s="1"/>
      <c r="O12" s="1"/>
      <c r="P12" s="1"/>
    </row>
    <row r="13" spans="1:16" s="24" customFormat="1" ht="15" customHeight="1">
      <c r="A13" s="18" t="s">
        <v>22</v>
      </c>
      <c r="B13" s="19"/>
      <c r="C13" s="1228"/>
      <c r="D13" s="1228"/>
      <c r="E13" s="1228"/>
      <c r="F13" s="1228"/>
      <c r="G13" s="1228"/>
      <c r="H13" s="15"/>
      <c r="J13" s="1627"/>
      <c r="K13" s="1"/>
      <c r="L13" s="1"/>
      <c r="M13" s="1"/>
      <c r="N13" s="1"/>
      <c r="O13" s="1"/>
      <c r="P13" s="1"/>
    </row>
    <row r="14" spans="1:16" s="24" customFormat="1" ht="15" customHeight="1">
      <c r="A14" s="2097" t="s">
        <v>839</v>
      </c>
      <c r="B14" s="2097"/>
      <c r="C14" s="2097"/>
      <c r="D14" s="2097"/>
      <c r="E14" s="2097"/>
      <c r="F14" s="2097"/>
      <c r="G14" s="2097"/>
      <c r="H14" s="2097"/>
      <c r="J14" s="1627"/>
      <c r="K14" s="1"/>
      <c r="L14" s="1"/>
      <c r="M14" s="1"/>
      <c r="N14" s="1"/>
      <c r="O14" s="1"/>
      <c r="P14" s="1"/>
    </row>
    <row r="15" spans="1:16" s="24" customFormat="1" ht="15" customHeight="1">
      <c r="A15" s="2131" t="s">
        <v>620</v>
      </c>
      <c r="B15" s="2131"/>
      <c r="C15" s="2131"/>
      <c r="D15" s="2131"/>
      <c r="E15" s="2131"/>
      <c r="F15" s="2131"/>
      <c r="G15" s="2131"/>
      <c r="H15" s="2131"/>
      <c r="J15" s="1627"/>
      <c r="K15" s="1"/>
      <c r="L15" s="1"/>
      <c r="M15" s="1"/>
      <c r="N15" s="1"/>
      <c r="O15" s="1"/>
      <c r="P15" s="1"/>
    </row>
    <row r="16" spans="1:16" ht="15">
      <c r="C16" s="13"/>
      <c r="D16" s="13"/>
      <c r="E16" s="13"/>
      <c r="F16" s="13"/>
      <c r="G16" s="12"/>
      <c r="H16" s="997"/>
      <c r="J16" s="1627"/>
    </row>
    <row r="17" spans="3:16">
      <c r="C17" s="13"/>
      <c r="D17" s="13"/>
      <c r="E17" s="13"/>
      <c r="F17" s="13"/>
      <c r="G17" s="12"/>
      <c r="J17" s="1627"/>
    </row>
    <row r="18" spans="3:16">
      <c r="C18" s="13"/>
      <c r="D18" s="13"/>
      <c r="E18" s="13"/>
      <c r="F18" s="13"/>
      <c r="G18" s="12"/>
      <c r="H18" s="12"/>
      <c r="J18" s="1627"/>
    </row>
    <row r="19" spans="3:16">
      <c r="C19" s="13"/>
      <c r="D19" s="13"/>
      <c r="E19" s="13"/>
      <c r="F19" s="13"/>
      <c r="G19" s="12"/>
      <c r="H19" s="12"/>
      <c r="J19" s="1627"/>
    </row>
    <row r="20" spans="3:16">
      <c r="C20" s="13"/>
      <c r="D20" s="13"/>
      <c r="E20" s="13"/>
      <c r="F20" s="13"/>
      <c r="G20" s="12"/>
      <c r="H20" s="12"/>
      <c r="J20" s="1627"/>
    </row>
    <row r="21" spans="3:16">
      <c r="C21" s="13"/>
      <c r="D21" s="13"/>
      <c r="E21" s="13"/>
      <c r="F21" s="13"/>
      <c r="G21" s="12"/>
      <c r="H21" s="12"/>
      <c r="J21" s="1627"/>
    </row>
    <row r="22" spans="3:16">
      <c r="C22" s="13"/>
      <c r="D22" s="13"/>
      <c r="E22" s="13"/>
      <c r="F22" s="13"/>
      <c r="G22" s="12"/>
      <c r="H22" s="12"/>
      <c r="J22" s="1627"/>
    </row>
    <row r="23" spans="3:16">
      <c r="C23" s="13"/>
      <c r="D23" s="13"/>
      <c r="E23" s="13"/>
      <c r="F23" s="13"/>
      <c r="G23" s="12"/>
      <c r="H23" s="12"/>
      <c r="J23" s="1627"/>
      <c r="K23" s="24"/>
      <c r="L23" s="24"/>
      <c r="M23" s="24"/>
      <c r="N23" s="24"/>
      <c r="O23" s="24"/>
      <c r="P23" s="24"/>
    </row>
    <row r="24" spans="3:16">
      <c r="C24" s="13"/>
      <c r="D24" s="13"/>
      <c r="E24" s="13"/>
      <c r="F24" s="13"/>
      <c r="G24" s="12"/>
      <c r="H24" s="12"/>
    </row>
    <row r="25" spans="3:16">
      <c r="C25" s="13"/>
      <c r="D25" s="13"/>
      <c r="E25" s="13"/>
      <c r="F25" s="13"/>
      <c r="G25" s="12"/>
      <c r="H25" s="12"/>
    </row>
    <row r="26" spans="3:16">
      <c r="C26" s="13"/>
      <c r="D26" s="13"/>
      <c r="E26" s="13"/>
      <c r="F26" s="13"/>
      <c r="G26" s="12"/>
      <c r="H26" s="12"/>
    </row>
    <row r="27" spans="3:16">
      <c r="C27" s="13"/>
      <c r="D27" s="13"/>
      <c r="E27" s="13"/>
      <c r="F27" s="13"/>
      <c r="G27" s="12"/>
      <c r="H27" s="12"/>
    </row>
    <row r="28" spans="3:16">
      <c r="C28" s="13"/>
      <c r="D28" s="13"/>
      <c r="E28" s="13"/>
      <c r="F28" s="13"/>
      <c r="G28" s="12"/>
      <c r="H28" s="12"/>
    </row>
  </sheetData>
  <mergeCells count="7">
    <mergeCell ref="A15:H15"/>
    <mergeCell ref="A1:H1"/>
    <mergeCell ref="A2:A3"/>
    <mergeCell ref="B2:F2"/>
    <mergeCell ref="G2:G3"/>
    <mergeCell ref="H2:H3"/>
    <mergeCell ref="A14:H14"/>
  </mergeCells>
  <printOptions horizontalCentered="1"/>
  <pageMargins left="0.7" right="0.7" top="0.75" bottom="0.5" header="0.3" footer="0.3"/>
  <pageSetup scale="75" orientation="landscape" r:id="rId1"/>
  <headerFooter>
    <oddFooter>&amp;R2021 Data Tables Installment</oddFooter>
  </headerFooter>
  <rowBreaks count="1" manualBreakCount="1">
    <brk id="4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B30-BCA4-41CB-90B3-EA629D6BD32B}">
  <sheetPr>
    <tabColor rgb="FF1F4E78"/>
  </sheetPr>
  <dimension ref="A1:Q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8.7109375" style="7" customWidth="1"/>
    <col min="2" max="6" width="16.42578125" style="7" customWidth="1"/>
    <col min="7" max="7" width="16.42578125" style="1" customWidth="1"/>
    <col min="8" max="8" width="11.5703125" style="1" customWidth="1"/>
    <col min="9" max="16384" width="8.7109375" style="1"/>
  </cols>
  <sheetData>
    <row r="1" spans="1:17" ht="84.95" customHeight="1" thickBot="1">
      <c r="A1" s="2135"/>
      <c r="B1" s="2136"/>
      <c r="C1" s="2136"/>
      <c r="D1" s="2136"/>
      <c r="E1" s="2136"/>
      <c r="F1" s="2136"/>
      <c r="G1" s="2136"/>
      <c r="H1" s="2137"/>
    </row>
    <row r="2" spans="1:17" ht="24" customHeight="1">
      <c r="A2" s="2098" t="s">
        <v>631</v>
      </c>
      <c r="B2" s="2133" t="s">
        <v>591</v>
      </c>
      <c r="C2" s="2138"/>
      <c r="D2" s="2138"/>
      <c r="E2" s="2138"/>
      <c r="F2" s="2138"/>
      <c r="G2" s="2101" t="s">
        <v>633</v>
      </c>
      <c r="H2" s="2103" t="s">
        <v>632</v>
      </c>
    </row>
    <row r="3" spans="1:17" ht="30" customHeight="1" thickBot="1">
      <c r="A3" s="2132"/>
      <c r="B3" s="1205" t="s">
        <v>588</v>
      </c>
      <c r="C3" s="1205" t="s">
        <v>587</v>
      </c>
      <c r="D3" s="1205" t="s">
        <v>595</v>
      </c>
      <c r="E3" s="1205" t="s">
        <v>594</v>
      </c>
      <c r="F3" s="1205" t="s">
        <v>584</v>
      </c>
      <c r="G3" s="2134"/>
      <c r="H3" s="2104"/>
    </row>
    <row r="4" spans="1:17" s="24" customFormat="1" ht="20.100000000000001" customHeight="1">
      <c r="A4" s="412" t="s">
        <v>611</v>
      </c>
      <c r="B4" s="1203">
        <v>270957113.86000001</v>
      </c>
      <c r="C4" s="1203">
        <v>793946992.83000004</v>
      </c>
      <c r="D4" s="1203">
        <v>1231016878.29</v>
      </c>
      <c r="E4" s="1203">
        <v>2297378197.4200001</v>
      </c>
      <c r="F4" s="1204" t="s">
        <v>10</v>
      </c>
      <c r="G4" s="1203">
        <v>4593299182.3999996</v>
      </c>
      <c r="H4" s="1202">
        <v>8.3000000000000004E-2</v>
      </c>
      <c r="K4" s="1627"/>
      <c r="L4" s="1627"/>
      <c r="M4" s="1627"/>
      <c r="N4" s="1627"/>
      <c r="O4" s="1627"/>
      <c r="P4" s="1627"/>
      <c r="Q4" s="1627"/>
    </row>
    <row r="5" spans="1:17" s="24" customFormat="1" ht="20.100000000000001" customHeight="1">
      <c r="A5" s="60" t="s">
        <v>623</v>
      </c>
      <c r="B5" s="1201">
        <v>220702270.71000001</v>
      </c>
      <c r="C5" s="1201">
        <v>1444486815.02</v>
      </c>
      <c r="D5" s="1201">
        <v>4009488816.9099998</v>
      </c>
      <c r="E5" s="1201">
        <v>6729778677.1899996</v>
      </c>
      <c r="F5" s="1076">
        <v>9470234844.1399994</v>
      </c>
      <c r="G5" s="1201">
        <v>21874691423.969997</v>
      </c>
      <c r="H5" s="1164">
        <v>0.39600000000000002</v>
      </c>
      <c r="K5" s="1627"/>
      <c r="L5" s="1"/>
      <c r="M5" s="1"/>
      <c r="N5" s="1"/>
      <c r="O5" s="1"/>
      <c r="P5" s="1"/>
      <c r="Q5" s="1"/>
    </row>
    <row r="6" spans="1:17" s="24" customFormat="1" ht="20.100000000000001" customHeight="1">
      <c r="A6" s="25" t="s">
        <v>622</v>
      </c>
      <c r="B6" s="1200">
        <v>236424888.63999999</v>
      </c>
      <c r="C6" s="1200">
        <v>1790821501.25</v>
      </c>
      <c r="D6" s="1200">
        <v>5177265457.0500002</v>
      </c>
      <c r="E6" s="1200">
        <v>10448208465.51</v>
      </c>
      <c r="F6" s="1069">
        <v>9726591146.7399998</v>
      </c>
      <c r="G6" s="1200">
        <v>27379311459.190002</v>
      </c>
      <c r="H6" s="1166">
        <v>0.496</v>
      </c>
      <c r="K6" s="1627"/>
      <c r="L6" s="1"/>
      <c r="M6" s="1"/>
      <c r="N6" s="1"/>
      <c r="O6" s="1"/>
      <c r="P6" s="1"/>
      <c r="Q6" s="1"/>
    </row>
    <row r="7" spans="1:17" s="24" customFormat="1" ht="20.100000000000001" customHeight="1" thickBot="1">
      <c r="A7" s="539" t="s">
        <v>621</v>
      </c>
      <c r="B7" s="1198">
        <v>83475733.530000001</v>
      </c>
      <c r="C7" s="1198">
        <v>257049600.72</v>
      </c>
      <c r="D7" s="1198">
        <v>531206769.12</v>
      </c>
      <c r="E7" s="1544">
        <v>460611455.43000001</v>
      </c>
      <c r="F7" s="1199" t="s">
        <v>10</v>
      </c>
      <c r="G7" s="1198">
        <v>1332343558.8</v>
      </c>
      <c r="H7" s="1197">
        <v>2.4E-2</v>
      </c>
      <c r="K7" s="1627"/>
      <c r="L7" s="1"/>
      <c r="M7" s="1"/>
      <c r="N7" s="1"/>
      <c r="O7" s="1"/>
      <c r="P7" s="1"/>
      <c r="Q7" s="1"/>
    </row>
    <row r="8" spans="1:17" s="24" customFormat="1" ht="20.100000000000001" customHeight="1">
      <c r="A8" s="429" t="s">
        <v>13</v>
      </c>
      <c r="B8" s="1196">
        <v>811560006.74000001</v>
      </c>
      <c r="C8" s="1196">
        <v>4286304909.8199997</v>
      </c>
      <c r="D8" s="1196">
        <v>10948977921.370001</v>
      </c>
      <c r="E8" s="1196">
        <v>19935976795.550003</v>
      </c>
      <c r="F8" s="1163">
        <v>19196825990.879997</v>
      </c>
      <c r="G8" s="1196">
        <v>55179645624.360001</v>
      </c>
      <c r="H8" s="1195"/>
      <c r="K8" s="1627"/>
      <c r="L8" s="1"/>
      <c r="M8" s="1"/>
      <c r="N8" s="1"/>
      <c r="O8" s="1"/>
      <c r="P8" s="1"/>
      <c r="Q8" s="1"/>
    </row>
    <row r="9" spans="1:17" s="24" customFormat="1" ht="20.100000000000001" customHeight="1" thickBot="1">
      <c r="A9" s="434" t="s">
        <v>579</v>
      </c>
      <c r="B9" s="1194">
        <v>1.4999999999999999E-2</v>
      </c>
      <c r="C9" s="1194">
        <v>7.8E-2</v>
      </c>
      <c r="D9" s="1194">
        <v>0.19800000000000001</v>
      </c>
      <c r="E9" s="1194">
        <v>0.36099999999999999</v>
      </c>
      <c r="F9" s="1193">
        <v>0.34799999999999998</v>
      </c>
      <c r="G9" s="1161"/>
      <c r="H9" s="1192">
        <v>1</v>
      </c>
      <c r="K9" s="1627"/>
      <c r="L9" s="1"/>
      <c r="M9" s="1"/>
      <c r="N9" s="1"/>
      <c r="O9" s="1"/>
      <c r="P9" s="1"/>
      <c r="Q9" s="1"/>
    </row>
    <row r="10" spans="1:17" ht="8.1" customHeight="1">
      <c r="A10" s="277"/>
      <c r="B10" s="1191"/>
      <c r="C10" s="1189"/>
      <c r="D10" s="1189"/>
      <c r="E10" s="1189"/>
      <c r="F10" s="1190"/>
      <c r="G10" s="1189"/>
      <c r="H10" s="1108"/>
      <c r="K10" s="1627"/>
    </row>
    <row r="11" spans="1:17" s="24" customFormat="1" ht="15" customHeight="1">
      <c r="A11" s="18" t="s">
        <v>546</v>
      </c>
      <c r="B11" s="8"/>
      <c r="C11" s="14"/>
      <c r="D11" s="14"/>
      <c r="E11" s="14"/>
      <c r="F11" s="14"/>
      <c r="G11" s="15"/>
      <c r="H11" s="15"/>
      <c r="K11" s="1627"/>
      <c r="L11" s="1"/>
      <c r="M11" s="1"/>
      <c r="N11" s="1"/>
      <c r="O11" s="1"/>
      <c r="P11" s="1"/>
      <c r="Q11" s="1"/>
    </row>
    <row r="12" spans="1:17" s="24" customFormat="1" ht="8.1" customHeight="1">
      <c r="A12" s="18"/>
      <c r="B12" s="8"/>
      <c r="C12" s="14"/>
      <c r="D12" s="14"/>
      <c r="E12" s="14"/>
      <c r="F12" s="14"/>
      <c r="G12" s="15"/>
      <c r="H12" s="15"/>
      <c r="K12" s="1627"/>
      <c r="L12" s="1"/>
      <c r="M12" s="1"/>
      <c r="N12" s="1"/>
      <c r="O12" s="1"/>
      <c r="P12" s="1"/>
      <c r="Q12" s="1"/>
    </row>
    <row r="13" spans="1:17" s="24" customFormat="1" ht="15" customHeight="1">
      <c r="A13" s="18" t="s">
        <v>22</v>
      </c>
      <c r="B13" s="8"/>
      <c r="C13" s="14"/>
      <c r="D13" s="14"/>
      <c r="E13" s="14"/>
      <c r="F13" s="14"/>
      <c r="G13" s="15"/>
      <c r="H13" s="15"/>
      <c r="K13" s="1627"/>
      <c r="L13" s="1"/>
      <c r="M13" s="1"/>
      <c r="N13" s="1"/>
      <c r="O13" s="1"/>
      <c r="P13" s="1"/>
      <c r="Q13" s="1"/>
    </row>
    <row r="14" spans="1:17" s="24" customFormat="1" ht="15" customHeight="1">
      <c r="A14" s="2097" t="s">
        <v>839</v>
      </c>
      <c r="B14" s="2097"/>
      <c r="C14" s="2097"/>
      <c r="D14" s="2097"/>
      <c r="E14" s="2097"/>
      <c r="F14" s="2097"/>
      <c r="G14" s="2097"/>
      <c r="H14" s="2097"/>
      <c r="K14" s="1627"/>
      <c r="L14" s="1"/>
      <c r="M14" s="1"/>
      <c r="N14" s="1"/>
      <c r="O14" s="1"/>
      <c r="P14" s="1"/>
      <c r="Q14" s="1"/>
    </row>
    <row r="15" spans="1:17" s="24" customFormat="1" ht="15" customHeight="1">
      <c r="A15" s="2131" t="s">
        <v>530</v>
      </c>
      <c r="B15" s="2131"/>
      <c r="C15" s="2131"/>
      <c r="D15" s="2131"/>
      <c r="E15" s="2131"/>
      <c r="F15" s="2131"/>
      <c r="G15" s="2131"/>
      <c r="H15" s="2131"/>
      <c r="K15" s="1627"/>
      <c r="L15" s="1"/>
      <c r="M15" s="1"/>
      <c r="N15" s="1"/>
      <c r="O15" s="1"/>
      <c r="P15" s="1"/>
      <c r="Q15" s="1"/>
    </row>
    <row r="16" spans="1:17" s="24" customFormat="1" ht="15" customHeight="1">
      <c r="A16" s="2131" t="s">
        <v>25</v>
      </c>
      <c r="B16" s="2131"/>
      <c r="C16" s="2131"/>
      <c r="D16" s="2131"/>
      <c r="E16" s="2131"/>
      <c r="F16" s="2131"/>
      <c r="G16" s="2131"/>
      <c r="H16" s="2131"/>
      <c r="K16" s="1627"/>
      <c r="L16" s="1"/>
      <c r="M16" s="1"/>
      <c r="N16" s="1"/>
      <c r="O16" s="1"/>
      <c r="P16" s="1"/>
      <c r="Q16" s="1"/>
    </row>
    <row r="17" spans="2:17" ht="15">
      <c r="C17" s="13"/>
      <c r="D17" s="13"/>
      <c r="E17" s="13"/>
      <c r="F17" s="13"/>
      <c r="G17" s="12"/>
      <c r="H17" s="997"/>
      <c r="K17" s="1627"/>
    </row>
    <row r="18" spans="2:17">
      <c r="B18" s="1006"/>
      <c r="C18" s="1006"/>
      <c r="D18" s="1006"/>
      <c r="E18" s="1006"/>
      <c r="F18" s="1006"/>
      <c r="G18" s="1006"/>
      <c r="K18" s="1627"/>
    </row>
    <row r="19" spans="2:17">
      <c r="C19" s="13"/>
      <c r="D19" s="13"/>
      <c r="E19" s="13"/>
      <c r="F19" s="13"/>
      <c r="G19" s="12"/>
      <c r="H19" s="12"/>
      <c r="K19" s="1627"/>
    </row>
    <row r="20" spans="2:17">
      <c r="C20" s="13"/>
      <c r="D20" s="13"/>
      <c r="E20" s="13"/>
      <c r="F20" s="13"/>
      <c r="G20" s="12"/>
      <c r="H20" s="12"/>
      <c r="K20" s="1627"/>
    </row>
    <row r="21" spans="2:17">
      <c r="C21" s="13"/>
      <c r="D21" s="13"/>
      <c r="E21" s="13"/>
      <c r="F21" s="13"/>
      <c r="G21" s="12"/>
      <c r="H21" s="12"/>
      <c r="K21" s="1627"/>
    </row>
    <row r="22" spans="2:17">
      <c r="C22" s="13"/>
      <c r="D22" s="13"/>
      <c r="E22" s="13"/>
      <c r="F22" s="13"/>
      <c r="G22" s="12"/>
      <c r="H22" s="12"/>
      <c r="K22" s="1627"/>
    </row>
    <row r="23" spans="2:17">
      <c r="C23" s="13"/>
      <c r="D23" s="13"/>
      <c r="E23" s="13"/>
      <c r="F23" s="13"/>
      <c r="G23" s="12"/>
      <c r="H23" s="12"/>
      <c r="K23" s="1627"/>
      <c r="L23" s="24"/>
      <c r="M23" s="24"/>
      <c r="N23" s="24"/>
      <c r="O23" s="24"/>
      <c r="P23" s="24"/>
      <c r="Q23" s="24"/>
    </row>
    <row r="24" spans="2:17">
      <c r="C24" s="13"/>
      <c r="D24" s="13"/>
      <c r="E24" s="13"/>
      <c r="F24" s="13"/>
      <c r="G24" s="12"/>
      <c r="H24" s="12"/>
    </row>
    <row r="25" spans="2:17">
      <c r="C25" s="13"/>
      <c r="D25" s="13"/>
      <c r="E25" s="13"/>
      <c r="F25" s="13"/>
      <c r="G25" s="12"/>
      <c r="H25" s="12"/>
    </row>
    <row r="26" spans="2:17">
      <c r="C26" s="13"/>
      <c r="D26" s="13"/>
      <c r="E26" s="13"/>
      <c r="F26" s="13"/>
      <c r="G26" s="12"/>
      <c r="H26" s="12"/>
    </row>
    <row r="27" spans="2:17">
      <c r="C27" s="13"/>
      <c r="D27" s="13"/>
      <c r="E27" s="13"/>
      <c r="F27" s="13"/>
      <c r="G27" s="12"/>
      <c r="H27" s="12"/>
    </row>
    <row r="28" spans="2:17">
      <c r="C28" s="13"/>
      <c r="D28" s="13"/>
      <c r="E28" s="13"/>
      <c r="F28" s="13"/>
      <c r="G28" s="12"/>
      <c r="H28" s="12"/>
    </row>
  </sheetData>
  <mergeCells count="8">
    <mergeCell ref="A15:H15"/>
    <mergeCell ref="A16:H16"/>
    <mergeCell ref="A1:H1"/>
    <mergeCell ref="A2:A3"/>
    <mergeCell ref="B2:F2"/>
    <mergeCell ref="G2:G3"/>
    <mergeCell ref="H2:H3"/>
    <mergeCell ref="A14:H14"/>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5E55-3715-4DDF-B1B8-E2A1E1554398}">
  <sheetPr>
    <tabColor rgb="FF1F4E78"/>
  </sheetPr>
  <dimension ref="A1:Q29"/>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9.7109375" style="7" customWidth="1"/>
    <col min="2" max="2" width="14" style="7" customWidth="1"/>
    <col min="3" max="3" width="11.140625" style="7" customWidth="1"/>
    <col min="4" max="4" width="17" style="7" customWidth="1"/>
    <col min="5" max="5" width="12.140625" style="7" customWidth="1"/>
    <col min="6" max="6" width="13.7109375" style="7" customWidth="1"/>
    <col min="7" max="7" width="19.7109375" style="7" customWidth="1"/>
    <col min="8" max="9" width="13.7109375" style="7" customWidth="1"/>
    <col min="10" max="10" width="8.7109375" style="1"/>
    <col min="11" max="11" width="11.85546875" style="1" bestFit="1" customWidth="1"/>
    <col min="12" max="16384" width="8.7109375" style="1"/>
  </cols>
  <sheetData>
    <row r="1" spans="1:17" ht="84.75" customHeight="1" thickBot="1">
      <c r="A1" s="2068"/>
      <c r="B1" s="2121"/>
      <c r="C1" s="2121"/>
      <c r="D1" s="2121"/>
      <c r="E1" s="2121"/>
      <c r="F1" s="2121"/>
      <c r="G1" s="2121"/>
      <c r="H1" s="2121"/>
      <c r="I1" s="2122"/>
    </row>
    <row r="2" spans="1:17" ht="33" customHeight="1">
      <c r="A2" s="2098" t="s">
        <v>645</v>
      </c>
      <c r="B2" s="2101" t="s">
        <v>644</v>
      </c>
      <c r="C2" s="2101" t="s">
        <v>12</v>
      </c>
      <c r="D2" s="2139" t="s">
        <v>14</v>
      </c>
      <c r="E2" s="2140"/>
      <c r="F2" s="2141" t="s">
        <v>643</v>
      </c>
      <c r="G2" s="2143" t="s">
        <v>867</v>
      </c>
      <c r="H2" s="2144"/>
      <c r="I2" s="2103" t="s">
        <v>866</v>
      </c>
    </row>
    <row r="3" spans="1:17" ht="38.1" customHeight="1" thickBot="1">
      <c r="A3" s="2099"/>
      <c r="B3" s="2102"/>
      <c r="C3" s="2102"/>
      <c r="D3" s="562" t="s">
        <v>642</v>
      </c>
      <c r="E3" s="563" t="s">
        <v>589</v>
      </c>
      <c r="F3" s="2142"/>
      <c r="G3" s="562" t="s">
        <v>642</v>
      </c>
      <c r="H3" s="563" t="s">
        <v>589</v>
      </c>
      <c r="I3" s="2104"/>
    </row>
    <row r="4" spans="1:17" ht="20.100000000000001" customHeight="1">
      <c r="A4" s="412" t="s">
        <v>641</v>
      </c>
      <c r="B4" s="1087">
        <v>108332</v>
      </c>
      <c r="C4" s="1087">
        <v>3021</v>
      </c>
      <c r="D4" s="1227">
        <v>1351957692.5699999</v>
      </c>
      <c r="E4" s="1226">
        <v>2.5000000000000001E-2</v>
      </c>
      <c r="F4" s="1225">
        <v>12479.76</v>
      </c>
      <c r="G4" s="1224">
        <v>2129174693.55</v>
      </c>
      <c r="H4" s="1226">
        <v>2.5000000000000001E-2</v>
      </c>
      <c r="I4" s="1223">
        <v>19654.16</v>
      </c>
      <c r="J4" s="12"/>
      <c r="K4" s="498"/>
      <c r="L4" s="1627"/>
      <c r="M4" s="1627"/>
      <c r="N4" s="1627"/>
      <c r="O4" s="1627"/>
      <c r="P4" s="1627"/>
      <c r="Q4" s="1627"/>
    </row>
    <row r="5" spans="1:17" ht="20.100000000000001" customHeight="1">
      <c r="A5" s="60" t="s">
        <v>640</v>
      </c>
      <c r="B5" s="1078">
        <v>547552</v>
      </c>
      <c r="C5" s="1078">
        <v>1717</v>
      </c>
      <c r="D5" s="1219">
        <v>6420174883.5799999</v>
      </c>
      <c r="E5" s="1218">
        <v>0.11600000000000001</v>
      </c>
      <c r="F5" s="1217">
        <v>11725.23</v>
      </c>
      <c r="G5" s="1183">
        <v>10463862327.700001</v>
      </c>
      <c r="H5" s="1218">
        <v>0.124</v>
      </c>
      <c r="I5" s="1550">
        <v>19110.259999999998</v>
      </c>
      <c r="J5" s="12"/>
      <c r="K5" s="498"/>
      <c r="L5" s="1627"/>
    </row>
    <row r="6" spans="1:17" ht="20.100000000000001" customHeight="1">
      <c r="A6" s="25" t="s">
        <v>639</v>
      </c>
      <c r="B6" s="1071">
        <v>567474</v>
      </c>
      <c r="C6" s="1071">
        <v>278</v>
      </c>
      <c r="D6" s="1222">
        <v>9827548875.2700005</v>
      </c>
      <c r="E6" s="1221">
        <v>0.17799999999999999</v>
      </c>
      <c r="F6" s="1220">
        <v>17318.060000000001</v>
      </c>
      <c r="G6" s="1181">
        <v>15588614438.58</v>
      </c>
      <c r="H6" s="1221">
        <v>0.185</v>
      </c>
      <c r="I6" s="1548">
        <v>27470.18</v>
      </c>
      <c r="J6" s="12"/>
      <c r="K6" s="498"/>
      <c r="L6" s="1627"/>
    </row>
    <row r="7" spans="1:17" ht="20.100000000000001" customHeight="1">
      <c r="A7" s="60" t="s">
        <v>638</v>
      </c>
      <c r="B7" s="1078">
        <v>312280</v>
      </c>
      <c r="C7" s="1078">
        <v>43</v>
      </c>
      <c r="D7" s="1219">
        <v>7602734705</v>
      </c>
      <c r="E7" s="1218">
        <v>0.13800000000000001</v>
      </c>
      <c r="F7" s="1217">
        <v>24345.89</v>
      </c>
      <c r="G7" s="1183">
        <v>11528587344.16</v>
      </c>
      <c r="H7" s="1218">
        <v>0.13700000000000001</v>
      </c>
      <c r="I7" s="1550">
        <v>36917.47</v>
      </c>
      <c r="J7" s="12"/>
      <c r="K7" s="498"/>
      <c r="L7" s="1627"/>
    </row>
    <row r="8" spans="1:17" ht="20.100000000000001" customHeight="1" thickBot="1">
      <c r="A8" s="275" t="s">
        <v>637</v>
      </c>
      <c r="B8" s="1216">
        <v>1007707</v>
      </c>
      <c r="C8" s="1216">
        <v>41</v>
      </c>
      <c r="D8" s="1215">
        <v>29977229467.939999</v>
      </c>
      <c r="E8" s="1214">
        <v>0.54300000000000004</v>
      </c>
      <c r="F8" s="1213">
        <v>29747.96</v>
      </c>
      <c r="G8" s="1212">
        <v>44549482317.860001</v>
      </c>
      <c r="H8" s="1214">
        <v>0.52900000000000003</v>
      </c>
      <c r="I8" s="1549">
        <v>44208.77</v>
      </c>
      <c r="J8" s="12"/>
      <c r="K8" s="498"/>
      <c r="L8" s="1627"/>
    </row>
    <row r="9" spans="1:17" ht="20.100000000000001" customHeight="1" thickBot="1">
      <c r="A9" s="279" t="s">
        <v>13</v>
      </c>
      <c r="B9" s="1211">
        <v>2543345</v>
      </c>
      <c r="C9" s="1211">
        <v>5100</v>
      </c>
      <c r="D9" s="1210">
        <v>55179645624.360001</v>
      </c>
      <c r="E9" s="1209">
        <v>1</v>
      </c>
      <c r="F9" s="1208">
        <v>21695.698233766951</v>
      </c>
      <c r="G9" s="1208">
        <v>84259721121.850006</v>
      </c>
      <c r="H9" s="1209">
        <v>1</v>
      </c>
      <c r="I9" s="1207">
        <v>33129.489362178552</v>
      </c>
      <c r="J9" s="12"/>
      <c r="K9" s="1715"/>
      <c r="L9" s="1627"/>
    </row>
    <row r="10" spans="1:17" s="24" customFormat="1" ht="8.1" customHeight="1">
      <c r="A10" s="1089"/>
      <c r="B10" s="1007"/>
      <c r="C10" s="1033"/>
      <c r="D10" s="1033"/>
      <c r="E10" s="1033"/>
      <c r="F10" s="1033"/>
      <c r="G10" s="1033"/>
      <c r="H10" s="1033"/>
      <c r="I10" s="1033"/>
      <c r="J10" s="15"/>
      <c r="K10" s="1627"/>
      <c r="L10" s="1"/>
      <c r="M10" s="1"/>
      <c r="N10" s="1"/>
      <c r="O10" s="1"/>
      <c r="P10" s="1"/>
      <c r="Q10" s="1"/>
    </row>
    <row r="11" spans="1:17" ht="15" customHeight="1">
      <c r="A11" s="18" t="s">
        <v>957</v>
      </c>
      <c r="C11" s="13"/>
      <c r="D11" s="13"/>
      <c r="E11" s="13"/>
      <c r="F11" s="13"/>
      <c r="G11" s="13"/>
      <c r="H11" s="13"/>
      <c r="I11" s="13"/>
      <c r="J11" s="12"/>
      <c r="K11" s="1627"/>
    </row>
    <row r="12" spans="1:17" s="24" customFormat="1" ht="8.1" customHeight="1">
      <c r="B12" s="8"/>
      <c r="C12" s="14"/>
      <c r="D12" s="14"/>
      <c r="E12" s="14"/>
      <c r="F12" s="14"/>
      <c r="G12" s="14"/>
      <c r="H12" s="14"/>
      <c r="I12" s="14"/>
      <c r="J12" s="15"/>
      <c r="K12" s="1627"/>
      <c r="L12" s="1"/>
      <c r="M12" s="1"/>
      <c r="N12" s="1"/>
      <c r="O12" s="1"/>
      <c r="P12" s="1"/>
      <c r="Q12" s="1"/>
    </row>
    <row r="13" spans="1:17" s="24" customFormat="1" ht="15" customHeight="1">
      <c r="A13" s="18" t="s">
        <v>636</v>
      </c>
      <c r="B13" s="8"/>
      <c r="C13" s="14"/>
      <c r="D13" s="14"/>
      <c r="E13" s="14"/>
      <c r="F13" s="14"/>
      <c r="G13" s="14"/>
      <c r="H13" s="14"/>
      <c r="I13" s="14"/>
      <c r="J13" s="1206"/>
      <c r="K13" s="1627"/>
      <c r="L13" s="1"/>
      <c r="M13" s="1"/>
      <c r="N13" s="1"/>
      <c r="O13" s="1"/>
      <c r="P13" s="1"/>
      <c r="Q13" s="1"/>
    </row>
    <row r="14" spans="1:17" s="24" customFormat="1" ht="8.1" customHeight="1">
      <c r="B14" s="8"/>
      <c r="C14" s="14"/>
      <c r="D14" s="14"/>
      <c r="E14" s="14"/>
      <c r="F14" s="14"/>
      <c r="G14" s="14"/>
      <c r="H14" s="14"/>
      <c r="I14" s="14"/>
      <c r="J14" s="15"/>
      <c r="K14" s="1627"/>
      <c r="L14" s="1"/>
      <c r="M14" s="1"/>
      <c r="N14" s="1"/>
      <c r="O14" s="1"/>
      <c r="P14" s="1"/>
      <c r="Q14" s="1"/>
    </row>
    <row r="15" spans="1:17" s="24" customFormat="1" ht="15" customHeight="1">
      <c r="A15" s="18" t="s">
        <v>22</v>
      </c>
      <c r="B15" s="8"/>
      <c r="C15" s="14"/>
      <c r="D15" s="14"/>
      <c r="E15" s="14"/>
      <c r="F15" s="14"/>
      <c r="G15" s="14"/>
      <c r="H15" s="14"/>
      <c r="I15" s="14"/>
      <c r="J15" s="1206"/>
      <c r="K15" s="1627"/>
      <c r="L15" s="1"/>
      <c r="M15" s="1"/>
      <c r="N15" s="1"/>
      <c r="O15" s="1"/>
      <c r="P15" s="1"/>
      <c r="Q15" s="1"/>
    </row>
    <row r="16" spans="1:17" s="24" customFormat="1" ht="15" customHeight="1">
      <c r="A16" s="2097" t="s">
        <v>839</v>
      </c>
      <c r="B16" s="2097"/>
      <c r="C16" s="2097"/>
      <c r="D16" s="2097"/>
      <c r="E16" s="2097"/>
      <c r="F16" s="2097"/>
      <c r="G16" s="2097"/>
      <c r="H16" s="2097"/>
      <c r="I16" s="2097"/>
      <c r="J16" s="15"/>
      <c r="K16" s="1627"/>
      <c r="L16" s="1"/>
      <c r="M16" s="1"/>
      <c r="N16" s="1"/>
      <c r="O16" s="1"/>
      <c r="P16" s="1"/>
      <c r="Q16" s="1"/>
    </row>
    <row r="17" spans="1:17" s="24" customFormat="1" ht="15" customHeight="1">
      <c r="A17" s="2131" t="s">
        <v>530</v>
      </c>
      <c r="B17" s="2131"/>
      <c r="C17" s="2131"/>
      <c r="D17" s="2131"/>
      <c r="E17" s="2131"/>
      <c r="F17" s="2131"/>
      <c r="G17" s="2131"/>
      <c r="H17" s="2131"/>
      <c r="I17" s="2131"/>
      <c r="J17" s="15"/>
      <c r="K17" s="1627"/>
      <c r="L17" s="1"/>
      <c r="M17" s="1"/>
      <c r="N17" s="1"/>
      <c r="O17" s="1"/>
      <c r="P17" s="1"/>
      <c r="Q17" s="1"/>
    </row>
    <row r="18" spans="1:17" s="24" customFormat="1" ht="15" customHeight="1">
      <c r="A18" s="52" t="s">
        <v>635</v>
      </c>
      <c r="B18" s="52"/>
      <c r="C18" s="52"/>
      <c r="D18" s="52"/>
      <c r="E18" s="52"/>
      <c r="F18" s="52"/>
      <c r="G18" s="52"/>
      <c r="H18" s="52"/>
      <c r="I18" s="52"/>
      <c r="J18" s="15"/>
      <c r="K18" s="1627"/>
      <c r="L18" s="1"/>
      <c r="M18" s="1"/>
      <c r="N18" s="1"/>
      <c r="O18" s="1"/>
      <c r="P18" s="1"/>
      <c r="Q18" s="1"/>
    </row>
    <row r="19" spans="1:17" s="24" customFormat="1" ht="15" customHeight="1">
      <c r="A19" s="52" t="s">
        <v>634</v>
      </c>
      <c r="B19" s="52"/>
      <c r="C19" s="52"/>
      <c r="D19" s="52"/>
      <c r="E19" s="52"/>
      <c r="F19" s="52"/>
      <c r="G19" s="52"/>
      <c r="H19" s="52"/>
      <c r="I19" s="52"/>
      <c r="J19" s="15"/>
      <c r="K19" s="1627"/>
      <c r="L19" s="1"/>
      <c r="M19" s="1"/>
      <c r="N19" s="1"/>
      <c r="O19" s="1"/>
      <c r="P19" s="1"/>
      <c r="Q19" s="1"/>
    </row>
    <row r="20" spans="1:17" s="24" customFormat="1" ht="15" customHeight="1">
      <c r="A20" s="52" t="s">
        <v>25</v>
      </c>
      <c r="B20" s="52"/>
      <c r="C20" s="52"/>
      <c r="D20" s="52"/>
      <c r="E20" s="52"/>
      <c r="F20" s="52"/>
      <c r="G20" s="52"/>
      <c r="H20" s="52"/>
      <c r="I20" s="52"/>
      <c r="J20" s="15"/>
      <c r="K20" s="1627"/>
      <c r="L20" s="1"/>
      <c r="M20" s="1"/>
      <c r="N20" s="1"/>
      <c r="O20" s="1"/>
      <c r="P20" s="1"/>
      <c r="Q20" s="1"/>
    </row>
    <row r="21" spans="1:17" ht="15">
      <c r="A21" s="102"/>
      <c r="C21" s="13"/>
      <c r="D21" s="13"/>
      <c r="E21" s="13"/>
      <c r="F21" s="13"/>
      <c r="G21" s="13"/>
      <c r="H21" s="13"/>
      <c r="I21" s="997"/>
      <c r="J21" s="12"/>
      <c r="K21" s="1627"/>
    </row>
    <row r="22" spans="1:17">
      <c r="C22" s="13"/>
      <c r="D22" s="13"/>
      <c r="E22" s="13"/>
      <c r="F22" s="13"/>
      <c r="G22" s="13"/>
      <c r="H22" s="13"/>
      <c r="I22" s="13"/>
      <c r="J22" s="12"/>
      <c r="K22" s="1627"/>
    </row>
    <row r="23" spans="1:17">
      <c r="C23" s="13"/>
      <c r="D23" s="13"/>
      <c r="E23" s="13"/>
      <c r="F23" s="13"/>
      <c r="G23" s="13"/>
      <c r="H23" s="13"/>
      <c r="I23" s="13"/>
      <c r="J23" s="12"/>
      <c r="K23" s="1627"/>
      <c r="L23" s="24"/>
      <c r="M23" s="24"/>
      <c r="N23" s="24"/>
      <c r="O23" s="24"/>
      <c r="P23" s="24"/>
      <c r="Q23" s="24"/>
    </row>
    <row r="24" spans="1:17">
      <c r="C24" s="13"/>
      <c r="D24" s="13"/>
      <c r="E24" s="13"/>
      <c r="F24" s="13"/>
      <c r="G24" s="13"/>
      <c r="H24" s="13"/>
      <c r="I24" s="13"/>
      <c r="J24" s="12"/>
    </row>
    <row r="25" spans="1:17">
      <c r="C25" s="13"/>
      <c r="D25" s="13"/>
      <c r="E25" s="13"/>
      <c r="F25" s="13"/>
      <c r="G25" s="13"/>
      <c r="H25" s="13"/>
      <c r="I25" s="13"/>
      <c r="J25" s="12"/>
    </row>
    <row r="26" spans="1:17">
      <c r="C26" s="13"/>
      <c r="D26" s="13"/>
      <c r="E26" s="13"/>
      <c r="F26" s="13"/>
      <c r="G26" s="13"/>
      <c r="H26" s="13"/>
      <c r="I26" s="13"/>
      <c r="J26" s="12"/>
    </row>
    <row r="27" spans="1:17">
      <c r="C27" s="13"/>
      <c r="D27" s="13"/>
      <c r="E27" s="13"/>
      <c r="F27" s="13"/>
      <c r="G27" s="13"/>
      <c r="H27" s="13"/>
      <c r="I27" s="13"/>
      <c r="J27" s="12"/>
    </row>
    <row r="28" spans="1:17">
      <c r="C28" s="13"/>
      <c r="D28" s="13"/>
      <c r="E28" s="13"/>
      <c r="F28" s="13"/>
      <c r="G28" s="13"/>
      <c r="H28" s="13"/>
      <c r="I28" s="13"/>
      <c r="J28" s="12"/>
    </row>
    <row r="29" spans="1:17">
      <c r="C29" s="13"/>
      <c r="D29" s="13"/>
      <c r="E29" s="13"/>
      <c r="F29" s="13"/>
      <c r="G29" s="13"/>
      <c r="H29" s="13"/>
      <c r="I29" s="13"/>
      <c r="J29" s="12"/>
    </row>
  </sheetData>
  <mergeCells count="10">
    <mergeCell ref="A16:I16"/>
    <mergeCell ref="A17:I17"/>
    <mergeCell ref="A1:I1"/>
    <mergeCell ref="A2:A3"/>
    <mergeCell ref="B2:B3"/>
    <mergeCell ref="C2:C3"/>
    <mergeCell ref="D2:E2"/>
    <mergeCell ref="F2:F3"/>
    <mergeCell ref="G2:H2"/>
    <mergeCell ref="I2:I3"/>
  </mergeCells>
  <printOptions horizontalCentered="1"/>
  <pageMargins left="0.7" right="0.7" top="0.75" bottom="0.5" header="0.3" footer="0.3"/>
  <pageSetup scale="75" orientation="landscape" r:id="rId1"/>
  <headerFooter>
    <oddFooter>&amp;R2021 Data Tables Installment</oddFooter>
  </headerFooter>
  <rowBreaks count="1" manualBreakCount="1">
    <brk id="4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9402-E7CB-4F50-BA63-1F00F5B95328}">
  <sheetPr>
    <tabColor rgb="FF1F4E78"/>
  </sheetPr>
  <dimension ref="A1:Q17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8.7109375" style="7" customWidth="1"/>
    <col min="2" max="6" width="14.5703125" style="7" customWidth="1"/>
    <col min="7" max="8" width="14.5703125" style="1" customWidth="1"/>
    <col min="9" max="9" width="14.28515625" style="1" customWidth="1"/>
    <col min="10" max="16384" width="8.7109375" style="1"/>
  </cols>
  <sheetData>
    <row r="1" spans="1:17" ht="84.75" customHeight="1" thickBot="1">
      <c r="A1" s="2145"/>
      <c r="B1" s="2146"/>
      <c r="C1" s="2146"/>
      <c r="D1" s="2146"/>
      <c r="E1" s="2146"/>
      <c r="F1" s="2146"/>
      <c r="G1" s="2146"/>
      <c r="H1" s="2146"/>
      <c r="I1" s="2147"/>
    </row>
    <row r="2" spans="1:17" ht="24" customHeight="1">
      <c r="A2" s="2098" t="s">
        <v>597</v>
      </c>
      <c r="B2" s="2148" t="s">
        <v>652</v>
      </c>
      <c r="C2" s="2138"/>
      <c r="D2" s="2138"/>
      <c r="E2" s="2138"/>
      <c r="F2" s="2138"/>
      <c r="G2" s="2138"/>
      <c r="H2" s="2149" t="s">
        <v>630</v>
      </c>
      <c r="I2" s="2151" t="s">
        <v>632</v>
      </c>
    </row>
    <row r="3" spans="1:17" ht="24" customHeight="1" thickBot="1">
      <c r="A3" s="2132"/>
      <c r="B3" s="1242" t="s">
        <v>651</v>
      </c>
      <c r="C3" s="1241" t="s">
        <v>650</v>
      </c>
      <c r="D3" s="1241" t="s">
        <v>649</v>
      </c>
      <c r="E3" s="1241" t="s">
        <v>648</v>
      </c>
      <c r="F3" s="1241" t="s">
        <v>647</v>
      </c>
      <c r="G3" s="1241" t="s">
        <v>637</v>
      </c>
      <c r="H3" s="2150"/>
      <c r="I3" s="2152"/>
    </row>
    <row r="4" spans="1:17" ht="20.100000000000001" customHeight="1">
      <c r="A4" s="412" t="s">
        <v>539</v>
      </c>
      <c r="B4" s="1085">
        <v>193</v>
      </c>
      <c r="C4" s="1085">
        <v>223</v>
      </c>
      <c r="D4" s="1085">
        <v>159</v>
      </c>
      <c r="E4" s="1085">
        <v>11</v>
      </c>
      <c r="F4" s="1085" t="s">
        <v>10</v>
      </c>
      <c r="G4" s="1239" t="s">
        <v>10</v>
      </c>
      <c r="H4" s="1184">
        <v>586</v>
      </c>
      <c r="I4" s="1238">
        <v>0.115</v>
      </c>
      <c r="K4" s="1627"/>
      <c r="L4" s="1627"/>
      <c r="M4" s="1627"/>
      <c r="N4" s="1627"/>
      <c r="O4" s="1627"/>
      <c r="P4" s="1627"/>
      <c r="Q4" s="1627"/>
    </row>
    <row r="5" spans="1:17" ht="20.100000000000001" customHeight="1">
      <c r="A5" s="60" t="s">
        <v>538</v>
      </c>
      <c r="B5" s="1075">
        <v>192</v>
      </c>
      <c r="C5" s="1075">
        <v>241</v>
      </c>
      <c r="D5" s="1075">
        <v>169</v>
      </c>
      <c r="E5" s="1075">
        <v>20</v>
      </c>
      <c r="F5" s="1075" t="s">
        <v>10</v>
      </c>
      <c r="G5" s="1235" t="s">
        <v>10</v>
      </c>
      <c r="H5" s="1074">
        <v>622</v>
      </c>
      <c r="I5" s="1234">
        <v>0.122</v>
      </c>
      <c r="K5" s="1627"/>
    </row>
    <row r="6" spans="1:17" ht="20.100000000000001" customHeight="1">
      <c r="A6" s="25" t="s">
        <v>537</v>
      </c>
      <c r="B6" s="1068">
        <v>156</v>
      </c>
      <c r="C6" s="1068">
        <v>201</v>
      </c>
      <c r="D6" s="1068">
        <v>161</v>
      </c>
      <c r="E6" s="1068">
        <v>14</v>
      </c>
      <c r="F6" s="1068">
        <v>4</v>
      </c>
      <c r="G6" s="1237">
        <v>1</v>
      </c>
      <c r="H6" s="1067">
        <v>537</v>
      </c>
      <c r="I6" s="1236">
        <v>0.105</v>
      </c>
      <c r="K6" s="1627"/>
    </row>
    <row r="7" spans="1:17" ht="20.100000000000001" customHeight="1">
      <c r="A7" s="60" t="s">
        <v>536</v>
      </c>
      <c r="B7" s="1075">
        <v>157</v>
      </c>
      <c r="C7" s="1075">
        <v>252</v>
      </c>
      <c r="D7" s="1075">
        <v>260</v>
      </c>
      <c r="E7" s="1075">
        <v>21</v>
      </c>
      <c r="F7" s="1075">
        <v>1</v>
      </c>
      <c r="G7" s="1235">
        <v>3</v>
      </c>
      <c r="H7" s="1074">
        <v>694</v>
      </c>
      <c r="I7" s="1234">
        <v>0.13600000000000001</v>
      </c>
      <c r="K7" s="1627"/>
    </row>
    <row r="8" spans="1:17" ht="20.100000000000001" customHeight="1">
      <c r="A8" s="25" t="s">
        <v>583</v>
      </c>
      <c r="B8" s="1068">
        <v>98</v>
      </c>
      <c r="C8" s="1068">
        <v>164</v>
      </c>
      <c r="D8" s="1068">
        <v>147</v>
      </c>
      <c r="E8" s="1068">
        <v>31</v>
      </c>
      <c r="F8" s="1068">
        <v>3</v>
      </c>
      <c r="G8" s="1237">
        <v>1</v>
      </c>
      <c r="H8" s="1067">
        <v>444</v>
      </c>
      <c r="I8" s="1236">
        <v>8.6999999999999994E-2</v>
      </c>
      <c r="K8" s="1627"/>
    </row>
    <row r="9" spans="1:17" ht="20.100000000000001" customHeight="1">
      <c r="A9" s="60" t="s">
        <v>582</v>
      </c>
      <c r="B9" s="1075">
        <v>115</v>
      </c>
      <c r="C9" s="1075">
        <v>196</v>
      </c>
      <c r="D9" s="1075">
        <v>312</v>
      </c>
      <c r="E9" s="1075">
        <v>61</v>
      </c>
      <c r="F9" s="1075">
        <v>17</v>
      </c>
      <c r="G9" s="1235">
        <v>12</v>
      </c>
      <c r="H9" s="1074">
        <v>713</v>
      </c>
      <c r="I9" s="1234">
        <v>0.14000000000000001</v>
      </c>
      <c r="K9" s="1627"/>
    </row>
    <row r="10" spans="1:17" ht="20.100000000000001" customHeight="1">
      <c r="A10" s="25" t="s">
        <v>581</v>
      </c>
      <c r="B10" s="1068">
        <v>117</v>
      </c>
      <c r="C10" s="1068">
        <v>155</v>
      </c>
      <c r="D10" s="1068">
        <v>219</v>
      </c>
      <c r="E10" s="1068">
        <v>57</v>
      </c>
      <c r="F10" s="1068">
        <v>5</v>
      </c>
      <c r="G10" s="1237">
        <v>18</v>
      </c>
      <c r="H10" s="1067">
        <v>571</v>
      </c>
      <c r="I10" s="1236">
        <v>0.112</v>
      </c>
      <c r="K10" s="1627"/>
    </row>
    <row r="11" spans="1:17" ht="20.100000000000001" customHeight="1">
      <c r="A11" s="1098">
        <v>2010</v>
      </c>
      <c r="B11" s="1075">
        <v>38</v>
      </c>
      <c r="C11" s="1075">
        <v>53</v>
      </c>
      <c r="D11" s="1075">
        <v>53</v>
      </c>
      <c r="E11" s="1075">
        <v>10</v>
      </c>
      <c r="F11" s="1075">
        <v>2</v>
      </c>
      <c r="G11" s="1235" t="s">
        <v>10</v>
      </c>
      <c r="H11" s="1074">
        <v>156</v>
      </c>
      <c r="I11" s="1234">
        <v>3.1E-2</v>
      </c>
      <c r="K11" s="1627"/>
    </row>
    <row r="12" spans="1:17" ht="20.100000000000001" customHeight="1">
      <c r="A12" s="1102">
        <v>2011</v>
      </c>
      <c r="B12" s="1068">
        <v>22</v>
      </c>
      <c r="C12" s="1068">
        <v>34</v>
      </c>
      <c r="D12" s="1068">
        <v>34</v>
      </c>
      <c r="E12" s="1068">
        <v>10</v>
      </c>
      <c r="F12" s="1068" t="s">
        <v>10</v>
      </c>
      <c r="G12" s="1237" t="s">
        <v>10</v>
      </c>
      <c r="H12" s="1067">
        <v>100</v>
      </c>
      <c r="I12" s="1236">
        <v>0.02</v>
      </c>
      <c r="K12" s="1627"/>
    </row>
    <row r="13" spans="1:17" ht="20.100000000000001" customHeight="1">
      <c r="A13" s="1098">
        <v>2012</v>
      </c>
      <c r="B13" s="1075">
        <v>37</v>
      </c>
      <c r="C13" s="1075">
        <v>38</v>
      </c>
      <c r="D13" s="1075">
        <v>36</v>
      </c>
      <c r="E13" s="1075">
        <v>6</v>
      </c>
      <c r="F13" s="1075">
        <v>1</v>
      </c>
      <c r="G13" s="1235" t="s">
        <v>10</v>
      </c>
      <c r="H13" s="1074">
        <v>118</v>
      </c>
      <c r="I13" s="1234">
        <v>2.3E-2</v>
      </c>
      <c r="K13" s="1627"/>
    </row>
    <row r="14" spans="1:17" ht="20.100000000000001" customHeight="1">
      <c r="A14" s="1102">
        <v>2013</v>
      </c>
      <c r="B14" s="1068">
        <v>30</v>
      </c>
      <c r="C14" s="1068">
        <v>32</v>
      </c>
      <c r="D14" s="1068">
        <v>25</v>
      </c>
      <c r="E14" s="1068">
        <v>8</v>
      </c>
      <c r="F14" s="1068">
        <v>2</v>
      </c>
      <c r="G14" s="1237" t="s">
        <v>10</v>
      </c>
      <c r="H14" s="1067">
        <v>97</v>
      </c>
      <c r="I14" s="1236">
        <v>1.9E-2</v>
      </c>
      <c r="K14" s="1627"/>
    </row>
    <row r="15" spans="1:17" ht="20.100000000000001" customHeight="1">
      <c r="A15" s="1098">
        <v>2014</v>
      </c>
      <c r="B15" s="1075">
        <v>14</v>
      </c>
      <c r="C15" s="1075">
        <v>24</v>
      </c>
      <c r="D15" s="1075">
        <v>24</v>
      </c>
      <c r="E15" s="1075">
        <v>4</v>
      </c>
      <c r="F15" s="1075" t="s">
        <v>10</v>
      </c>
      <c r="G15" s="1235">
        <v>1</v>
      </c>
      <c r="H15" s="1074">
        <v>67</v>
      </c>
      <c r="I15" s="1234">
        <v>1.2999999999999999E-2</v>
      </c>
      <c r="K15" s="1627"/>
    </row>
    <row r="16" spans="1:17" ht="20.100000000000001" customHeight="1">
      <c r="A16" s="1102">
        <v>2015</v>
      </c>
      <c r="B16" s="1068">
        <v>19</v>
      </c>
      <c r="C16" s="1068">
        <v>14</v>
      </c>
      <c r="D16" s="1068">
        <v>17</v>
      </c>
      <c r="E16" s="1068">
        <v>2</v>
      </c>
      <c r="F16" s="1068">
        <v>1</v>
      </c>
      <c r="G16" s="1237" t="s">
        <v>10</v>
      </c>
      <c r="H16" s="1067">
        <v>53</v>
      </c>
      <c r="I16" s="1236">
        <v>0.01</v>
      </c>
      <c r="K16" s="1627"/>
    </row>
    <row r="17" spans="1:11" ht="20.100000000000001" customHeight="1">
      <c r="A17" s="1098">
        <v>2016</v>
      </c>
      <c r="B17" s="1075">
        <v>31</v>
      </c>
      <c r="C17" s="1075">
        <v>17</v>
      </c>
      <c r="D17" s="1075">
        <v>19</v>
      </c>
      <c r="E17" s="1075">
        <v>4</v>
      </c>
      <c r="F17" s="1075">
        <v>2</v>
      </c>
      <c r="G17" s="1235">
        <v>1</v>
      </c>
      <c r="H17" s="1074">
        <v>74</v>
      </c>
      <c r="I17" s="1234">
        <v>1.4999999999999999E-2</v>
      </c>
      <c r="K17" s="1627"/>
    </row>
    <row r="18" spans="1:11" ht="20.100000000000001" customHeight="1">
      <c r="A18" s="1102">
        <v>2017</v>
      </c>
      <c r="B18" s="1068">
        <v>16</v>
      </c>
      <c r="C18" s="1068">
        <v>18</v>
      </c>
      <c r="D18" s="1068">
        <v>11</v>
      </c>
      <c r="E18" s="1068">
        <v>5</v>
      </c>
      <c r="F18" s="1068" t="s">
        <v>10</v>
      </c>
      <c r="G18" s="1237" t="s">
        <v>10</v>
      </c>
      <c r="H18" s="1067">
        <v>50</v>
      </c>
      <c r="I18" s="1236">
        <v>0.01</v>
      </c>
      <c r="K18" s="1627"/>
    </row>
    <row r="19" spans="1:11" ht="20.100000000000001" customHeight="1">
      <c r="A19" s="1098">
        <v>2018</v>
      </c>
      <c r="B19" s="1075">
        <v>18</v>
      </c>
      <c r="C19" s="1075">
        <v>20</v>
      </c>
      <c r="D19" s="1075">
        <v>16</v>
      </c>
      <c r="E19" s="1075">
        <v>2</v>
      </c>
      <c r="F19" s="1075">
        <v>2</v>
      </c>
      <c r="G19" s="1235" t="s">
        <v>10</v>
      </c>
      <c r="H19" s="1074">
        <v>58</v>
      </c>
      <c r="I19" s="1234">
        <v>1.0999999999999999E-2</v>
      </c>
      <c r="K19" s="1627"/>
    </row>
    <row r="20" spans="1:11" ht="20.100000000000001" customHeight="1">
      <c r="A20" s="1102">
        <v>2019</v>
      </c>
      <c r="B20" s="1068">
        <v>18</v>
      </c>
      <c r="C20" s="1068">
        <v>15</v>
      </c>
      <c r="D20" s="1068">
        <v>14</v>
      </c>
      <c r="E20" s="1068">
        <v>2</v>
      </c>
      <c r="F20" s="1068">
        <v>1</v>
      </c>
      <c r="G20" s="1237">
        <v>2</v>
      </c>
      <c r="H20" s="1067">
        <v>52</v>
      </c>
      <c r="I20" s="1236">
        <v>0.01</v>
      </c>
      <c r="K20" s="1627"/>
    </row>
    <row r="21" spans="1:11" ht="20.100000000000001" customHeight="1">
      <c r="A21" s="1098">
        <v>2020</v>
      </c>
      <c r="B21" s="1075">
        <v>19</v>
      </c>
      <c r="C21" s="1075">
        <v>14</v>
      </c>
      <c r="D21" s="1075">
        <v>16</v>
      </c>
      <c r="E21" s="1075">
        <v>7</v>
      </c>
      <c r="F21" s="1075">
        <v>2</v>
      </c>
      <c r="G21" s="1235">
        <v>1</v>
      </c>
      <c r="H21" s="1074">
        <v>59</v>
      </c>
      <c r="I21" s="1234">
        <v>1.2E-2</v>
      </c>
      <c r="K21" s="1627"/>
    </row>
    <row r="22" spans="1:11" ht="20.100000000000001" customHeight="1">
      <c r="A22" s="1102">
        <v>2021</v>
      </c>
      <c r="B22" s="1068">
        <v>5</v>
      </c>
      <c r="C22" s="1068">
        <v>8</v>
      </c>
      <c r="D22" s="1068">
        <v>20</v>
      </c>
      <c r="E22" s="1068">
        <v>2</v>
      </c>
      <c r="F22" s="1068" t="s">
        <v>10</v>
      </c>
      <c r="G22" s="1237">
        <v>1</v>
      </c>
      <c r="H22" s="1067">
        <v>36</v>
      </c>
      <c r="I22" s="1236">
        <v>7.0000000000000001E-3</v>
      </c>
      <c r="K22" s="1627"/>
    </row>
    <row r="23" spans="1:11" s="24" customFormat="1" ht="20.100000000000001" customHeight="1" thickBot="1">
      <c r="A23" s="1098">
        <v>2022</v>
      </c>
      <c r="B23" s="1075">
        <v>4</v>
      </c>
      <c r="C23" s="1075">
        <v>3</v>
      </c>
      <c r="D23" s="1075">
        <v>5</v>
      </c>
      <c r="E23" s="1075">
        <v>1</v>
      </c>
      <c r="F23" s="1075" t="s">
        <v>10</v>
      </c>
      <c r="G23" s="1235" t="s">
        <v>10</v>
      </c>
      <c r="H23" s="1074">
        <v>13</v>
      </c>
      <c r="I23" s="1234">
        <v>3.0000000000000001E-3</v>
      </c>
      <c r="K23" s="1627"/>
    </row>
    <row r="24" spans="1:11">
      <c r="A24" s="429" t="s">
        <v>13</v>
      </c>
      <c r="B24" s="1233">
        <v>1299</v>
      </c>
      <c r="C24" s="1233">
        <v>1722</v>
      </c>
      <c r="D24" s="1233">
        <v>1717</v>
      </c>
      <c r="E24" s="1233">
        <v>278</v>
      </c>
      <c r="F24" s="1233">
        <v>43</v>
      </c>
      <c r="G24" s="1232">
        <v>41</v>
      </c>
      <c r="H24" s="1174">
        <v>5100</v>
      </c>
      <c r="I24" s="1231"/>
    </row>
    <row r="25" spans="1:11" s="24" customFormat="1" ht="15" customHeight="1" thickBot="1">
      <c r="A25" s="434" t="s">
        <v>579</v>
      </c>
      <c r="B25" s="1230">
        <v>0.255</v>
      </c>
      <c r="C25" s="1230">
        <v>0.33800000000000002</v>
      </c>
      <c r="D25" s="1230">
        <v>0.33700000000000002</v>
      </c>
      <c r="E25" s="1230">
        <v>5.5E-2</v>
      </c>
      <c r="F25" s="1230">
        <v>8.0000000000000002E-3</v>
      </c>
      <c r="G25" s="1230">
        <v>8.0000000000000002E-3</v>
      </c>
      <c r="H25" s="1172"/>
      <c r="I25" s="1229">
        <v>1</v>
      </c>
    </row>
    <row r="26" spans="1:11" s="24" customFormat="1" ht="8.1" customHeight="1">
      <c r="A26" s="1635"/>
      <c r="B26" s="1658"/>
      <c r="C26" s="1659"/>
      <c r="D26" s="1659"/>
      <c r="E26" s="1659"/>
      <c r="F26" s="1658"/>
      <c r="G26" s="1658"/>
      <c r="H26" s="1639"/>
      <c r="I26" s="1660"/>
    </row>
    <row r="27" spans="1:11" s="24" customFormat="1" ht="15" customHeight="1">
      <c r="A27" s="18" t="s">
        <v>546</v>
      </c>
      <c r="B27" s="19"/>
      <c r="C27" s="19"/>
      <c r="D27" s="19"/>
      <c r="E27" s="19"/>
      <c r="F27" s="19"/>
      <c r="G27" s="19"/>
      <c r="H27" s="19"/>
      <c r="I27" s="19"/>
    </row>
    <row r="28" spans="1:11" s="24" customFormat="1" ht="8.1" customHeight="1">
      <c r="A28" s="18"/>
      <c r="B28" s="19"/>
      <c r="C28" s="19"/>
      <c r="D28" s="19"/>
      <c r="E28" s="19"/>
      <c r="F28" s="19"/>
      <c r="G28" s="19"/>
      <c r="H28" s="19"/>
      <c r="I28" s="19"/>
    </row>
    <row r="29" spans="1:11" s="24" customFormat="1" ht="15" customHeight="1">
      <c r="A29" s="18" t="s">
        <v>22</v>
      </c>
      <c r="B29" s="19"/>
      <c r="C29" s="19"/>
      <c r="D29" s="19"/>
      <c r="E29" s="19"/>
      <c r="F29" s="19"/>
      <c r="G29" s="19"/>
      <c r="H29" s="19"/>
      <c r="I29" s="19"/>
    </row>
    <row r="30" spans="1:11" ht="15" customHeight="1">
      <c r="A30" s="52" t="s">
        <v>646</v>
      </c>
      <c r="B30" s="19"/>
      <c r="C30" s="19"/>
      <c r="D30" s="19"/>
      <c r="E30" s="19"/>
      <c r="F30" s="19"/>
      <c r="G30" s="19"/>
      <c r="H30" s="1716"/>
      <c r="I30" s="19"/>
    </row>
    <row r="31" spans="1:11" ht="15" customHeight="1">
      <c r="A31" s="52" t="s">
        <v>26</v>
      </c>
      <c r="B31" s="19"/>
      <c r="C31" s="19"/>
      <c r="D31" s="19"/>
      <c r="E31" s="19"/>
      <c r="F31" s="19"/>
      <c r="G31" s="19"/>
      <c r="H31" s="19"/>
      <c r="I31" s="19"/>
    </row>
    <row r="32" spans="1:11" ht="15">
      <c r="A32" s="1"/>
      <c r="B32" s="1"/>
      <c r="C32" s="12"/>
      <c r="D32" s="12"/>
      <c r="E32" s="12"/>
      <c r="F32" s="12"/>
      <c r="G32" s="12"/>
      <c r="H32" s="12"/>
      <c r="I32" s="997"/>
    </row>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sheetData>
  <mergeCells count="5">
    <mergeCell ref="A1:I1"/>
    <mergeCell ref="A2:A3"/>
    <mergeCell ref="B2:G2"/>
    <mergeCell ref="H2:H3"/>
    <mergeCell ref="I2:I3"/>
  </mergeCells>
  <printOptions horizontalCentered="1"/>
  <pageMargins left="0.7" right="0.7" top="0.75" bottom="0.5" header="0.3" footer="0.3"/>
  <pageSetup scale="75" orientation="landscape" r:id="rId1"/>
  <headerFooter>
    <oddFooter>&amp;R2021 Data Tables Installment</oddFooter>
  </headerFooter>
  <rowBreaks count="1" manualBreakCount="1">
    <brk id="5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11A5-E664-4442-9D2F-38A80F955B52}">
  <sheetPr>
    <tabColor rgb="FF1F4E78"/>
  </sheetPr>
  <dimension ref="A1:Q40"/>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9.7109375" style="7" customWidth="1"/>
    <col min="2" max="6" width="17.5703125" style="7" customWidth="1"/>
    <col min="7" max="8" width="17.5703125" style="1" customWidth="1"/>
    <col min="9" max="9" width="15.5703125" style="1" customWidth="1"/>
    <col min="10" max="16384" width="8.7109375" style="1"/>
  </cols>
  <sheetData>
    <row r="1" spans="1:17" ht="84.95" customHeight="1" thickBot="1">
      <c r="A1" s="2065"/>
      <c r="B1" s="2153"/>
      <c r="C1" s="2153"/>
      <c r="D1" s="2153"/>
      <c r="E1" s="2153"/>
      <c r="F1" s="2153"/>
      <c r="G1" s="2153"/>
      <c r="H1" s="2153"/>
      <c r="I1" s="2154"/>
    </row>
    <row r="2" spans="1:17" ht="24" customHeight="1">
      <c r="A2" s="2155" t="s">
        <v>543</v>
      </c>
      <c r="B2" s="2148" t="s">
        <v>652</v>
      </c>
      <c r="C2" s="2138"/>
      <c r="D2" s="2138"/>
      <c r="E2" s="2138"/>
      <c r="F2" s="2138"/>
      <c r="G2" s="2138"/>
      <c r="H2" s="2149" t="s">
        <v>618</v>
      </c>
      <c r="I2" s="2151" t="s">
        <v>632</v>
      </c>
    </row>
    <row r="3" spans="1:17" ht="24" customHeight="1" thickBot="1">
      <c r="A3" s="2132"/>
      <c r="B3" s="2050" t="s">
        <v>1079</v>
      </c>
      <c r="C3" s="1254" t="s">
        <v>657</v>
      </c>
      <c r="D3" s="1254" t="s">
        <v>656</v>
      </c>
      <c r="E3" s="1253" t="s">
        <v>655</v>
      </c>
      <c r="F3" s="1253" t="s">
        <v>654</v>
      </c>
      <c r="G3" s="1254" t="s">
        <v>1080</v>
      </c>
      <c r="H3" s="2156"/>
      <c r="I3" s="2152"/>
    </row>
    <row r="4" spans="1:17" ht="20.100000000000001" customHeight="1">
      <c r="A4" s="412" t="s">
        <v>539</v>
      </c>
      <c r="B4" s="1252">
        <v>6246624.2000000002</v>
      </c>
      <c r="C4" s="1252">
        <v>20790881.359999999</v>
      </c>
      <c r="D4" s="1252">
        <v>131536741.12</v>
      </c>
      <c r="E4" s="1252">
        <v>93631896.890000001</v>
      </c>
      <c r="F4" s="1204" t="s">
        <v>10</v>
      </c>
      <c r="G4" s="1084" t="s">
        <v>10</v>
      </c>
      <c r="H4" s="1086">
        <v>252206143.56999999</v>
      </c>
      <c r="I4" s="1238">
        <v>5.0000000000000001E-3</v>
      </c>
      <c r="K4" s="1627"/>
      <c r="L4" s="1627"/>
      <c r="M4" s="1627"/>
      <c r="N4" s="1627"/>
      <c r="O4" s="1627"/>
      <c r="P4" s="1627"/>
      <c r="Q4" s="1627"/>
    </row>
    <row r="5" spans="1:17" ht="20.100000000000001" customHeight="1">
      <c r="A5" s="60" t="s">
        <v>538</v>
      </c>
      <c r="B5" s="1076">
        <v>15035090.92</v>
      </c>
      <c r="C5" s="1076">
        <v>40190161.579999998</v>
      </c>
      <c r="D5" s="1076">
        <v>257320102.28</v>
      </c>
      <c r="E5" s="1076">
        <v>430163120.94</v>
      </c>
      <c r="F5" s="1074" t="s">
        <v>10</v>
      </c>
      <c r="G5" s="1074" t="s">
        <v>10</v>
      </c>
      <c r="H5" s="1119">
        <v>742708475.72000003</v>
      </c>
      <c r="I5" s="1234">
        <v>1.2999999999999999E-2</v>
      </c>
      <c r="J5" s="243"/>
      <c r="K5" s="1627"/>
    </row>
    <row r="6" spans="1:17" ht="20.100000000000001" customHeight="1">
      <c r="A6" s="25" t="s">
        <v>537</v>
      </c>
      <c r="B6" s="1069">
        <v>8553516.6899999995</v>
      </c>
      <c r="C6" s="1069">
        <v>42641408.490000002</v>
      </c>
      <c r="D6" s="1069">
        <v>307011427.41000003</v>
      </c>
      <c r="E6" s="1069">
        <v>360567484.44999999</v>
      </c>
      <c r="F6" s="1069">
        <v>738503990.32000005</v>
      </c>
      <c r="G6" s="1069">
        <v>244441167.97</v>
      </c>
      <c r="H6" s="1083">
        <v>1701718995.3300002</v>
      </c>
      <c r="I6" s="1236">
        <v>3.1E-2</v>
      </c>
      <c r="J6" s="243"/>
      <c r="K6" s="1627"/>
    </row>
    <row r="7" spans="1:17" ht="20.100000000000001" customHeight="1">
      <c r="A7" s="60" t="s">
        <v>536</v>
      </c>
      <c r="B7" s="1076">
        <v>15556116.880000001</v>
      </c>
      <c r="C7" s="1076">
        <v>72912208.209999993</v>
      </c>
      <c r="D7" s="1076">
        <v>561516392.96000004</v>
      </c>
      <c r="E7" s="1076">
        <v>883782002.70000005</v>
      </c>
      <c r="F7" s="1076">
        <v>62798863.469999999</v>
      </c>
      <c r="G7" s="1076">
        <v>1245201266.95</v>
      </c>
      <c r="H7" s="1119">
        <v>2841766851.1700001</v>
      </c>
      <c r="I7" s="1234">
        <v>5.1999999999999998E-2</v>
      </c>
      <c r="J7" s="243"/>
      <c r="K7" s="1627"/>
    </row>
    <row r="8" spans="1:17" ht="20.100000000000001" customHeight="1">
      <c r="A8" s="25" t="s">
        <v>583</v>
      </c>
      <c r="B8" s="1069">
        <v>14384358.59</v>
      </c>
      <c r="C8" s="1069">
        <v>64070824.829999998</v>
      </c>
      <c r="D8" s="1069">
        <v>291527452.04000002</v>
      </c>
      <c r="E8" s="1069">
        <v>281353421.47000003</v>
      </c>
      <c r="F8" s="1069">
        <v>102443025.2</v>
      </c>
      <c r="G8" s="1069">
        <v>28986398.059999999</v>
      </c>
      <c r="H8" s="1083">
        <v>782765480.19000006</v>
      </c>
      <c r="I8" s="1236">
        <v>1.4E-2</v>
      </c>
      <c r="J8" s="243"/>
      <c r="K8" s="1627"/>
    </row>
    <row r="9" spans="1:17" ht="20.100000000000001" customHeight="1">
      <c r="A9" s="60" t="s">
        <v>582</v>
      </c>
      <c r="B9" s="1076">
        <v>22619909.649999999</v>
      </c>
      <c r="C9" s="1076">
        <v>130523563.44</v>
      </c>
      <c r="D9" s="1076">
        <v>1302320115.45</v>
      </c>
      <c r="E9" s="1076">
        <v>2355029159.4499998</v>
      </c>
      <c r="F9" s="1076">
        <v>3045986954.1500001</v>
      </c>
      <c r="G9" s="1076">
        <v>7922330903.3199997</v>
      </c>
      <c r="H9" s="1119">
        <v>14778810605.459999</v>
      </c>
      <c r="I9" s="1234">
        <v>0.26800000000000002</v>
      </c>
      <c r="J9" s="243"/>
      <c r="K9" s="1627"/>
    </row>
    <row r="10" spans="1:17" ht="20.100000000000001" customHeight="1">
      <c r="A10" s="25" t="s">
        <v>581</v>
      </c>
      <c r="B10" s="1069">
        <v>51875533.979999997</v>
      </c>
      <c r="C10" s="1069">
        <v>138169632.87</v>
      </c>
      <c r="D10" s="1069">
        <v>992575134.60000002</v>
      </c>
      <c r="E10" s="1069">
        <v>1691776611.49</v>
      </c>
      <c r="F10" s="1069">
        <v>743816842.87</v>
      </c>
      <c r="G10" s="1069">
        <v>17764053167.950001</v>
      </c>
      <c r="H10" s="1083">
        <v>21382266923.760002</v>
      </c>
      <c r="I10" s="1236">
        <v>0.38800000000000001</v>
      </c>
      <c r="K10" s="1627"/>
    </row>
    <row r="11" spans="1:17" ht="20.100000000000001" customHeight="1">
      <c r="A11" s="1098">
        <v>2010</v>
      </c>
      <c r="B11" s="1076">
        <v>12695515.279999999</v>
      </c>
      <c r="C11" s="1076">
        <v>68611391.230000004</v>
      </c>
      <c r="D11" s="1076">
        <v>352796989.85000002</v>
      </c>
      <c r="E11" s="1076">
        <v>402908767.79000002</v>
      </c>
      <c r="F11" s="1076">
        <v>325153411.66000003</v>
      </c>
      <c r="G11" s="1074" t="s">
        <v>10</v>
      </c>
      <c r="H11" s="1119">
        <v>1162166075.8100002</v>
      </c>
      <c r="I11" s="1234">
        <v>2.1000000000000001E-2</v>
      </c>
      <c r="K11" s="1627"/>
    </row>
    <row r="12" spans="1:17" ht="20.100000000000001" customHeight="1">
      <c r="A12" s="1102">
        <v>2011</v>
      </c>
      <c r="B12" s="1069">
        <v>17510400.27</v>
      </c>
      <c r="C12" s="1069">
        <v>47747791.219999999</v>
      </c>
      <c r="D12" s="1069">
        <v>222345400.12</v>
      </c>
      <c r="E12" s="1069">
        <v>379721269.73000002</v>
      </c>
      <c r="F12" s="1067" t="s">
        <v>10</v>
      </c>
      <c r="G12" s="1067" t="s">
        <v>10</v>
      </c>
      <c r="H12" s="1083">
        <v>667324861.34000003</v>
      </c>
      <c r="I12" s="1236">
        <v>1.2E-2</v>
      </c>
      <c r="K12" s="1627"/>
    </row>
    <row r="13" spans="1:17" ht="20.100000000000001" customHeight="1">
      <c r="A13" s="1098">
        <v>2012</v>
      </c>
      <c r="B13" s="1076">
        <v>24044642.699999999</v>
      </c>
      <c r="C13" s="1076">
        <v>75889481.760000005</v>
      </c>
      <c r="D13" s="1076">
        <v>336853716.89999998</v>
      </c>
      <c r="E13" s="1076">
        <v>361237869.39999998</v>
      </c>
      <c r="F13" s="1076">
        <v>112380990.34999999</v>
      </c>
      <c r="G13" s="1074" t="s">
        <v>10</v>
      </c>
      <c r="H13" s="1119">
        <v>910406701.11000001</v>
      </c>
      <c r="I13" s="1234">
        <v>1.6E-2</v>
      </c>
      <c r="K13" s="1627"/>
    </row>
    <row r="14" spans="1:17" ht="20.100000000000001" customHeight="1">
      <c r="A14" s="1102">
        <v>2013</v>
      </c>
      <c r="B14" s="1069">
        <v>30987698.989999998</v>
      </c>
      <c r="C14" s="1069">
        <v>71282843.329999998</v>
      </c>
      <c r="D14" s="1069">
        <v>260634677.88999999</v>
      </c>
      <c r="E14" s="1069">
        <v>484554721</v>
      </c>
      <c r="F14" s="1069">
        <v>576462546.51999998</v>
      </c>
      <c r="G14" s="1067" t="s">
        <v>10</v>
      </c>
      <c r="H14" s="1083">
        <v>1423922487.73</v>
      </c>
      <c r="I14" s="1236">
        <v>2.5999999999999999E-2</v>
      </c>
      <c r="K14" s="1627"/>
    </row>
    <row r="15" spans="1:17" ht="20.100000000000001" customHeight="1">
      <c r="A15" s="1098">
        <v>2014</v>
      </c>
      <c r="B15" s="1076">
        <v>9589407.8200000003</v>
      </c>
      <c r="C15" s="1076">
        <v>43679182</v>
      </c>
      <c r="D15" s="1076">
        <v>231075293.56999999</v>
      </c>
      <c r="E15" s="1076">
        <v>211008817.99000001</v>
      </c>
      <c r="F15" s="1074" t="s">
        <v>10</v>
      </c>
      <c r="G15" s="1076">
        <v>247283165.06</v>
      </c>
      <c r="H15" s="1119">
        <v>742635866.44000006</v>
      </c>
      <c r="I15" s="1234">
        <v>1.2999999999999999E-2</v>
      </c>
      <c r="K15" s="1627"/>
    </row>
    <row r="16" spans="1:17" ht="20.100000000000001" customHeight="1">
      <c r="A16" s="1102">
        <v>2015</v>
      </c>
      <c r="B16" s="1069">
        <v>20939825.809999999</v>
      </c>
      <c r="C16" s="1069">
        <v>27398892.27</v>
      </c>
      <c r="D16" s="1069">
        <v>162353794.38</v>
      </c>
      <c r="E16" s="1069">
        <v>149681172.66999999</v>
      </c>
      <c r="F16" s="1069">
        <v>356070561.26999998</v>
      </c>
      <c r="G16" s="1067" t="s">
        <v>10</v>
      </c>
      <c r="H16" s="1083">
        <v>716444246.39999998</v>
      </c>
      <c r="I16" s="1236">
        <v>1.2999999999999999E-2</v>
      </c>
      <c r="K16" s="1627"/>
    </row>
    <row r="17" spans="1:11" ht="20.100000000000001" customHeight="1">
      <c r="A17" s="1098">
        <v>2016</v>
      </c>
      <c r="B17" s="1076">
        <v>17533661.550000001</v>
      </c>
      <c r="C17" s="1076">
        <v>32686154.23</v>
      </c>
      <c r="D17" s="1076">
        <v>187319627.53999999</v>
      </c>
      <c r="E17" s="1076">
        <v>258638989.41999999</v>
      </c>
      <c r="F17" s="1076">
        <v>347165816.75999999</v>
      </c>
      <c r="G17" s="1076">
        <v>123730565.65000001</v>
      </c>
      <c r="H17" s="1119">
        <v>967074815.14999998</v>
      </c>
      <c r="I17" s="1234">
        <v>1.7999999999999999E-2</v>
      </c>
      <c r="K17" s="1627"/>
    </row>
    <row r="18" spans="1:11" ht="20.100000000000001" customHeight="1">
      <c r="A18" s="1102">
        <v>2017</v>
      </c>
      <c r="B18" s="1069">
        <v>14355322.33</v>
      </c>
      <c r="C18" s="1069">
        <v>27559330.960000001</v>
      </c>
      <c r="D18" s="1069">
        <v>81155738.290000007</v>
      </c>
      <c r="E18" s="1069">
        <v>319426056.23000002</v>
      </c>
      <c r="F18" s="1067" t="s">
        <v>10</v>
      </c>
      <c r="G18" s="1067" t="s">
        <v>10</v>
      </c>
      <c r="H18" s="1083">
        <v>442496447.81000006</v>
      </c>
      <c r="I18" s="1236">
        <v>8.0000000000000002E-3</v>
      </c>
      <c r="K18" s="1627"/>
    </row>
    <row r="19" spans="1:11" ht="20.100000000000001" customHeight="1">
      <c r="A19" s="1098">
        <v>2018</v>
      </c>
      <c r="B19" s="1076">
        <v>12129005.199999999</v>
      </c>
      <c r="C19" s="1076">
        <v>35982133.479999997</v>
      </c>
      <c r="D19" s="1076">
        <v>184028458.69999999</v>
      </c>
      <c r="E19" s="1076">
        <v>229794413.08000001</v>
      </c>
      <c r="F19" s="1076">
        <v>985941816</v>
      </c>
      <c r="G19" s="1074" t="s">
        <v>10</v>
      </c>
      <c r="H19" s="1119">
        <v>1447875826.46</v>
      </c>
      <c r="I19" s="1234">
        <v>2.5999999999999999E-2</v>
      </c>
      <c r="K19" s="1627"/>
    </row>
    <row r="20" spans="1:11" ht="20.100000000000001" customHeight="1">
      <c r="A20" s="1102">
        <v>2019</v>
      </c>
      <c r="B20" s="1069">
        <v>14047171.18</v>
      </c>
      <c r="C20" s="1069">
        <v>32245844.530000001</v>
      </c>
      <c r="D20" s="1069">
        <v>109822680.33</v>
      </c>
      <c r="E20" s="1069">
        <v>65937117.310000002</v>
      </c>
      <c r="F20" s="1067">
        <v>76454051.870000005</v>
      </c>
      <c r="G20" s="1069">
        <v>1219173185.96</v>
      </c>
      <c r="H20" s="1083">
        <v>1517680051.1800001</v>
      </c>
      <c r="I20" s="1236">
        <v>2.8000000000000001E-2</v>
      </c>
      <c r="K20" s="1627"/>
    </row>
    <row r="21" spans="1:11" ht="20.100000000000001" customHeight="1">
      <c r="A21" s="1098">
        <v>2020</v>
      </c>
      <c r="B21" s="1076">
        <v>15958657.4</v>
      </c>
      <c r="C21" s="1076">
        <v>27147925.719999999</v>
      </c>
      <c r="D21" s="1076">
        <v>173153747.03999999</v>
      </c>
      <c r="E21" s="1076">
        <v>636806109.73000002</v>
      </c>
      <c r="F21" s="1076">
        <v>129555834.56</v>
      </c>
      <c r="G21" s="1076">
        <v>945233584.01999998</v>
      </c>
      <c r="H21" s="1119">
        <v>1927855858.47</v>
      </c>
      <c r="I21" s="1234">
        <v>3.5000000000000003E-2</v>
      </c>
      <c r="K21" s="1627"/>
    </row>
    <row r="22" spans="1:11" ht="20.100000000000001" customHeight="1">
      <c r="A22" s="1102">
        <v>2021</v>
      </c>
      <c r="B22" s="1069">
        <v>1788438.91</v>
      </c>
      <c r="C22" s="1069">
        <v>15209267.310000001</v>
      </c>
      <c r="D22" s="1069">
        <v>254240131.91</v>
      </c>
      <c r="E22" s="1069">
        <v>108786755.02</v>
      </c>
      <c r="F22" s="1067" t="s">
        <v>10</v>
      </c>
      <c r="G22" s="1069">
        <v>236796063</v>
      </c>
      <c r="H22" s="1083">
        <v>616820656.14999998</v>
      </c>
      <c r="I22" s="1236">
        <v>1.0999999999999999E-2</v>
      </c>
      <c r="K22" s="1627"/>
    </row>
    <row r="23" spans="1:11" s="24" customFormat="1" ht="20.100000000000001" customHeight="1" thickBot="1">
      <c r="A23" s="1098">
        <v>2022</v>
      </c>
      <c r="B23" s="1076">
        <v>1216148.8500000001</v>
      </c>
      <c r="C23" s="1076">
        <v>10151726.550000001</v>
      </c>
      <c r="D23" s="1076">
        <v>20587261.199999999</v>
      </c>
      <c r="E23" s="1076">
        <v>122743118.51000001</v>
      </c>
      <c r="F23" s="1074" t="s">
        <v>10</v>
      </c>
      <c r="G23" s="1074" t="s">
        <v>10</v>
      </c>
      <c r="H23" s="1119">
        <v>154698255.11000001</v>
      </c>
      <c r="I23" s="1234">
        <v>3.0000000000000001E-3</v>
      </c>
      <c r="K23" s="1627"/>
    </row>
    <row r="24" spans="1:11" ht="20.100000000000001" customHeight="1">
      <c r="A24" s="429" t="s">
        <v>13</v>
      </c>
      <c r="B24" s="1251">
        <v>327067047.20000005</v>
      </c>
      <c r="C24" s="1251">
        <v>1024890645.37</v>
      </c>
      <c r="D24" s="1251">
        <v>6420174883.579999</v>
      </c>
      <c r="E24" s="1251">
        <v>9827548875.2699986</v>
      </c>
      <c r="F24" s="1251">
        <v>7602734705.0000019</v>
      </c>
      <c r="G24" s="1251">
        <v>29977229467.940002</v>
      </c>
      <c r="H24" s="1250">
        <v>55179645624.360001</v>
      </c>
      <c r="I24" s="1231"/>
    </row>
    <row r="25" spans="1:11" s="24" customFormat="1" ht="20.100000000000001" customHeight="1" thickBot="1">
      <c r="A25" s="434" t="s">
        <v>579</v>
      </c>
      <c r="B25" s="1249">
        <v>6.0000000000000001E-3</v>
      </c>
      <c r="C25" s="1249">
        <v>1.9E-2</v>
      </c>
      <c r="D25" s="1249">
        <v>0.11600000000000001</v>
      </c>
      <c r="E25" s="1249">
        <v>0.17799999999999999</v>
      </c>
      <c r="F25" s="1249">
        <v>0.13800000000000001</v>
      </c>
      <c r="G25" s="1249">
        <v>0.54300000000000004</v>
      </c>
      <c r="H25" s="1248"/>
      <c r="I25" s="1229">
        <v>1</v>
      </c>
    </row>
    <row r="26" spans="1:11" s="24" customFormat="1" ht="8.1" customHeight="1">
      <c r="A26" s="7"/>
      <c r="B26" s="7"/>
      <c r="C26" s="13"/>
      <c r="D26" s="13"/>
      <c r="E26" s="13"/>
      <c r="F26" s="13"/>
      <c r="G26" s="12"/>
      <c r="H26" s="12"/>
      <c r="I26" s="12"/>
    </row>
    <row r="27" spans="1:11" s="24" customFormat="1" ht="15" customHeight="1">
      <c r="A27" s="18" t="s">
        <v>546</v>
      </c>
      <c r="B27" s="19"/>
      <c r="C27" s="1228"/>
      <c r="D27" s="1228"/>
      <c r="E27" s="1228"/>
      <c r="F27" s="1228"/>
      <c r="G27" s="1228"/>
      <c r="H27" s="1228"/>
      <c r="I27" s="1228"/>
    </row>
    <row r="28" spans="1:11" s="24" customFormat="1" ht="7.9" customHeight="1">
      <c r="A28" s="18"/>
      <c r="B28" s="19"/>
      <c r="C28" s="1228"/>
      <c r="D28" s="1228"/>
      <c r="E28" s="1228"/>
      <c r="F28" s="1228"/>
      <c r="G28" s="1228"/>
      <c r="H28" s="1228"/>
      <c r="I28" s="1228"/>
    </row>
    <row r="29" spans="1:11" s="24" customFormat="1" ht="15" customHeight="1">
      <c r="A29" s="18" t="s">
        <v>22</v>
      </c>
      <c r="B29" s="19"/>
      <c r="C29" s="1228"/>
      <c r="D29" s="1228"/>
      <c r="E29" s="1228"/>
      <c r="F29" s="1228"/>
      <c r="G29" s="1228"/>
      <c r="H29" s="1228"/>
      <c r="I29" s="1228"/>
    </row>
    <row r="30" spans="1:11" s="24" customFormat="1" ht="15" customHeight="1">
      <c r="A30" s="795" t="s">
        <v>531</v>
      </c>
      <c r="B30" s="1713"/>
      <c r="C30" s="1714"/>
      <c r="D30" s="1714"/>
      <c r="E30" s="1714"/>
      <c r="F30" s="1714"/>
      <c r="G30" s="1714"/>
      <c r="H30" s="15"/>
      <c r="I30" s="15"/>
    </row>
    <row r="31" spans="1:11" ht="15" customHeight="1">
      <c r="A31" s="52" t="s">
        <v>653</v>
      </c>
      <c r="B31" s="19"/>
      <c r="C31" s="1228"/>
      <c r="D31" s="1228"/>
      <c r="E31" s="1228"/>
      <c r="F31" s="1228"/>
      <c r="G31" s="1228"/>
      <c r="H31" s="1228"/>
      <c r="I31" s="1228"/>
    </row>
    <row r="32" spans="1:11" ht="15" customHeight="1">
      <c r="A32" s="52" t="s">
        <v>25</v>
      </c>
      <c r="B32" s="19"/>
      <c r="C32" s="1228"/>
      <c r="D32" s="1228"/>
      <c r="E32" s="1228"/>
      <c r="F32" s="1228"/>
      <c r="G32" s="1228"/>
      <c r="H32" s="1228"/>
      <c r="I32" s="1228"/>
    </row>
    <row r="33" spans="2:9" ht="15">
      <c r="B33" s="1243"/>
      <c r="C33" s="1243"/>
      <c r="D33" s="1243"/>
      <c r="E33" s="1243"/>
      <c r="F33" s="1243"/>
      <c r="G33" s="1243"/>
      <c r="H33" s="1243"/>
      <c r="I33" s="997"/>
    </row>
    <row r="34" spans="2:9">
      <c r="B34" s="1247"/>
      <c r="C34" s="1247"/>
      <c r="D34" s="1247"/>
      <c r="E34" s="1247"/>
      <c r="F34" s="1246"/>
      <c r="G34" s="1245"/>
      <c r="H34" s="1245"/>
    </row>
    <row r="38" spans="2:9">
      <c r="B38" s="1244"/>
      <c r="C38" s="1244"/>
      <c r="D38" s="1244"/>
      <c r="E38" s="1244"/>
      <c r="F38" s="1244"/>
      <c r="G38" s="1244"/>
      <c r="H38" s="1244"/>
    </row>
    <row r="40" spans="2:9">
      <c r="B40" s="1243"/>
      <c r="C40" s="1243"/>
      <c r="D40" s="1243"/>
      <c r="E40" s="1243"/>
      <c r="F40" s="1243"/>
      <c r="G40" s="1243"/>
    </row>
  </sheetData>
  <mergeCells count="5">
    <mergeCell ref="A1:I1"/>
    <mergeCell ref="A2:A3"/>
    <mergeCell ref="B2:G2"/>
    <mergeCell ref="H2:H3"/>
    <mergeCell ref="I2:I3"/>
  </mergeCells>
  <printOptions horizontalCentered="1"/>
  <pageMargins left="0.7" right="0.7" top="0.75" bottom="0.5" header="0.3" footer="0.3"/>
  <pageSetup scale="75" orientation="landscape" r:id="rId1"/>
  <headerFooter>
    <oddFooter>&amp;R2021 Data Tables Installment</oddFooter>
  </headerFooter>
  <rowBreaks count="1" manualBreakCount="1">
    <brk id="5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BA15-2D0E-4ED6-BD41-319F0BF309F8}">
  <sheetPr>
    <tabColor rgb="FF1F4E78"/>
  </sheetPr>
  <dimension ref="A1:N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7.7109375" style="7" customWidth="1"/>
    <col min="2" max="6" width="14" style="7" customWidth="1"/>
    <col min="7" max="7" width="14" style="1" customWidth="1"/>
    <col min="8" max="8" width="12.140625" style="1" customWidth="1"/>
    <col min="9" max="16384" width="8.7109375" style="1"/>
  </cols>
  <sheetData>
    <row r="1" spans="1:14" ht="84.95" customHeight="1" thickBot="1">
      <c r="A1" s="2065"/>
      <c r="B1" s="2153"/>
      <c r="C1" s="2153"/>
      <c r="D1" s="2153"/>
      <c r="E1" s="2153"/>
      <c r="F1" s="2153"/>
      <c r="G1" s="2153"/>
      <c r="H1" s="2154"/>
    </row>
    <row r="2" spans="1:14" ht="24" customHeight="1">
      <c r="A2" s="2098" t="s">
        <v>652</v>
      </c>
      <c r="B2" s="2158" t="s">
        <v>661</v>
      </c>
      <c r="C2" s="2159"/>
      <c r="D2" s="2159"/>
      <c r="E2" s="2159"/>
      <c r="F2" s="2159"/>
      <c r="G2" s="2101" t="s">
        <v>630</v>
      </c>
      <c r="H2" s="2103" t="s">
        <v>632</v>
      </c>
    </row>
    <row r="3" spans="1:14" s="16" customFormat="1" ht="35.1" customHeight="1" thickBot="1">
      <c r="A3" s="2157"/>
      <c r="B3" s="293" t="s">
        <v>628</v>
      </c>
      <c r="C3" s="1205" t="s">
        <v>660</v>
      </c>
      <c r="D3" s="1205" t="s">
        <v>659</v>
      </c>
      <c r="E3" s="1205" t="s">
        <v>658</v>
      </c>
      <c r="F3" s="293" t="s">
        <v>584</v>
      </c>
      <c r="G3" s="2102"/>
      <c r="H3" s="2104"/>
    </row>
    <row r="4" spans="1:14" ht="20.100000000000001" customHeight="1">
      <c r="A4" s="412" t="s">
        <v>651</v>
      </c>
      <c r="B4" s="1184">
        <v>1225</v>
      </c>
      <c r="C4" s="1184">
        <v>74</v>
      </c>
      <c r="D4" s="1266" t="s">
        <v>10</v>
      </c>
      <c r="E4" s="1266" t="s">
        <v>10</v>
      </c>
      <c r="F4" s="1265" t="s">
        <v>10</v>
      </c>
      <c r="G4" s="1184">
        <v>1299</v>
      </c>
      <c r="H4" s="1202">
        <v>0.255</v>
      </c>
      <c r="I4" s="1627"/>
      <c r="J4" s="1627"/>
      <c r="K4" s="1627"/>
      <c r="L4" s="1627"/>
      <c r="M4" s="1627"/>
      <c r="N4" s="1627"/>
    </row>
    <row r="5" spans="1:14" ht="20.100000000000001" customHeight="1">
      <c r="A5" s="60" t="s">
        <v>650</v>
      </c>
      <c r="B5" s="1074">
        <v>1415</v>
      </c>
      <c r="C5" s="1074">
        <v>305</v>
      </c>
      <c r="D5" s="1074">
        <v>2</v>
      </c>
      <c r="E5" s="1151" t="s">
        <v>10</v>
      </c>
      <c r="F5" s="1264" t="s">
        <v>10</v>
      </c>
      <c r="G5" s="1074">
        <v>1722</v>
      </c>
      <c r="H5" s="1164">
        <v>0.33800000000000002</v>
      </c>
      <c r="I5" s="243"/>
      <c r="N5" s="1627"/>
    </row>
    <row r="6" spans="1:14" ht="20.100000000000001" customHeight="1">
      <c r="A6" s="25" t="s">
        <v>649</v>
      </c>
      <c r="B6" s="1067">
        <v>671</v>
      </c>
      <c r="C6" s="1067">
        <v>884</v>
      </c>
      <c r="D6" s="1067">
        <v>162</v>
      </c>
      <c r="E6" s="1152" t="s">
        <v>10</v>
      </c>
      <c r="F6" s="1263" t="s">
        <v>10</v>
      </c>
      <c r="G6" s="1067">
        <v>1717</v>
      </c>
      <c r="H6" s="1166">
        <v>0.33700000000000002</v>
      </c>
      <c r="I6" s="243"/>
      <c r="N6" s="1627"/>
    </row>
    <row r="7" spans="1:14" ht="20.100000000000001" customHeight="1">
      <c r="A7" s="60" t="s">
        <v>648</v>
      </c>
      <c r="B7" s="1074">
        <v>13</v>
      </c>
      <c r="C7" s="1074">
        <v>69</v>
      </c>
      <c r="D7" s="1074">
        <v>176</v>
      </c>
      <c r="E7" s="1074">
        <v>20</v>
      </c>
      <c r="F7" s="1264" t="s">
        <v>10</v>
      </c>
      <c r="G7" s="1074">
        <v>278</v>
      </c>
      <c r="H7" s="1164">
        <v>5.5E-2</v>
      </c>
      <c r="I7" s="243"/>
      <c r="N7" s="1627"/>
    </row>
    <row r="8" spans="1:14" ht="20.100000000000001" customHeight="1">
      <c r="A8" s="25" t="s">
        <v>647</v>
      </c>
      <c r="B8" s="1152" t="s">
        <v>10</v>
      </c>
      <c r="C8" s="1067">
        <v>1</v>
      </c>
      <c r="D8" s="1067">
        <v>18</v>
      </c>
      <c r="E8" s="1067">
        <v>24</v>
      </c>
      <c r="F8" s="1263" t="s">
        <v>10</v>
      </c>
      <c r="G8" s="1067">
        <v>43</v>
      </c>
      <c r="H8" s="1166">
        <v>8.0000000000000002E-3</v>
      </c>
      <c r="I8" s="243"/>
      <c r="N8" s="1627"/>
    </row>
    <row r="9" spans="1:14" ht="20.100000000000001" customHeight="1" thickBot="1">
      <c r="A9" s="539" t="s">
        <v>637</v>
      </c>
      <c r="B9" s="1178" t="s">
        <v>10</v>
      </c>
      <c r="C9" s="1178" t="s">
        <v>10</v>
      </c>
      <c r="D9" s="1176">
        <v>7</v>
      </c>
      <c r="E9" s="1176">
        <v>25</v>
      </c>
      <c r="F9" s="1262">
        <v>9</v>
      </c>
      <c r="G9" s="1176">
        <v>41</v>
      </c>
      <c r="H9" s="1197">
        <v>8.0000000000000002E-3</v>
      </c>
      <c r="I9" s="243"/>
      <c r="N9" s="1627"/>
    </row>
    <row r="10" spans="1:14" ht="20.100000000000001" customHeight="1">
      <c r="A10" s="429" t="s">
        <v>13</v>
      </c>
      <c r="B10" s="1174">
        <v>3324</v>
      </c>
      <c r="C10" s="1174">
        <v>1333</v>
      </c>
      <c r="D10" s="1174">
        <v>365</v>
      </c>
      <c r="E10" s="1174">
        <v>69</v>
      </c>
      <c r="F10" s="1261">
        <v>9</v>
      </c>
      <c r="G10" s="1174">
        <v>5100</v>
      </c>
      <c r="H10" s="1260"/>
    </row>
    <row r="11" spans="1:14" s="24" customFormat="1" ht="20.100000000000001" customHeight="1" thickBot="1">
      <c r="A11" s="434" t="s">
        <v>579</v>
      </c>
      <c r="B11" s="1259">
        <v>0.65200000000000002</v>
      </c>
      <c r="C11" s="1259">
        <v>0.26100000000000001</v>
      </c>
      <c r="D11" s="1259">
        <v>7.1999999999999995E-2</v>
      </c>
      <c r="E11" s="1259">
        <v>1.4E-2</v>
      </c>
      <c r="F11" s="1259">
        <v>2E-3</v>
      </c>
      <c r="G11" s="1258"/>
      <c r="H11" s="1192">
        <v>1</v>
      </c>
    </row>
    <row r="12" spans="1:14" ht="8.1" customHeight="1">
      <c r="A12" s="277"/>
      <c r="B12" s="1257"/>
      <c r="C12" s="1256"/>
      <c r="D12" s="1255"/>
      <c r="E12" s="1255"/>
      <c r="F12" s="1255"/>
      <c r="G12" s="1255"/>
      <c r="H12" s="1108"/>
    </row>
    <row r="13" spans="1:14" s="24" customFormat="1" ht="15" customHeight="1">
      <c r="A13" s="18" t="s">
        <v>546</v>
      </c>
      <c r="B13" s="19"/>
      <c r="C13" s="1228"/>
      <c r="D13" s="1228"/>
      <c r="E13" s="1228"/>
      <c r="F13" s="1228"/>
      <c r="G13" s="1228"/>
      <c r="H13" s="1228"/>
    </row>
    <row r="14" spans="1:14" s="24" customFormat="1" ht="8.1" customHeight="1">
      <c r="A14" s="18"/>
      <c r="B14" s="19"/>
      <c r="C14" s="1228"/>
      <c r="D14" s="1228"/>
      <c r="E14" s="1228"/>
      <c r="F14" s="1228"/>
      <c r="G14" s="1228"/>
      <c r="H14" s="1228"/>
    </row>
    <row r="15" spans="1:14" s="24" customFormat="1" ht="15" customHeight="1">
      <c r="A15" s="18" t="s">
        <v>22</v>
      </c>
      <c r="B15" s="19"/>
      <c r="C15" s="1228"/>
      <c r="D15" s="1228"/>
      <c r="E15" s="1228"/>
      <c r="F15" s="1228"/>
      <c r="G15" s="1228"/>
      <c r="H15" s="1228"/>
    </row>
    <row r="16" spans="1:14" s="24" customFormat="1" ht="15" customHeight="1">
      <c r="A16" s="2097" t="s">
        <v>841</v>
      </c>
      <c r="B16" s="2097"/>
      <c r="C16" s="2097"/>
      <c r="D16" s="2097"/>
      <c r="E16" s="2097"/>
      <c r="F16" s="2097"/>
      <c r="G16" s="2097"/>
      <c r="H16" s="2097"/>
    </row>
    <row r="17" spans="1:8" s="24" customFormat="1" ht="15" customHeight="1">
      <c r="A17" s="2131" t="s">
        <v>530</v>
      </c>
      <c r="B17" s="2131"/>
      <c r="C17" s="2131"/>
      <c r="D17" s="2131"/>
      <c r="E17" s="2131"/>
      <c r="F17" s="2131"/>
      <c r="G17" s="2131"/>
      <c r="H17" s="2131"/>
    </row>
    <row r="18" spans="1:8" ht="15">
      <c r="B18" s="114"/>
      <c r="C18" s="114"/>
      <c r="D18" s="114"/>
      <c r="E18" s="114"/>
      <c r="F18" s="114"/>
      <c r="G18" s="12"/>
      <c r="H18" s="997"/>
    </row>
    <row r="19" spans="1:8">
      <c r="C19" s="13"/>
      <c r="D19" s="13"/>
      <c r="E19" s="13"/>
      <c r="F19" s="13"/>
      <c r="G19" s="12"/>
    </row>
    <row r="20" spans="1:8">
      <c r="C20" s="13"/>
      <c r="D20" s="13"/>
      <c r="E20" s="13"/>
      <c r="F20" s="13"/>
      <c r="G20" s="12"/>
      <c r="H20" s="12"/>
    </row>
    <row r="21" spans="1:8">
      <c r="C21" s="13"/>
      <c r="D21" s="13"/>
      <c r="E21" s="13"/>
      <c r="F21" s="13"/>
      <c r="G21" s="12"/>
      <c r="H21" s="12"/>
    </row>
    <row r="22" spans="1:8">
      <c r="C22" s="13"/>
      <c r="D22" s="13"/>
      <c r="E22" s="13"/>
      <c r="F22" s="13"/>
      <c r="G22" s="12"/>
      <c r="H22" s="12"/>
    </row>
    <row r="23" spans="1:8">
      <c r="C23" s="13"/>
      <c r="D23" s="13"/>
      <c r="E23" s="13"/>
      <c r="F23" s="13"/>
      <c r="G23" s="12"/>
      <c r="H23" s="12"/>
    </row>
    <row r="24" spans="1:8">
      <c r="C24" s="13"/>
      <c r="D24" s="13"/>
      <c r="E24" s="13"/>
      <c r="F24" s="13"/>
      <c r="G24" s="12"/>
      <c r="H24" s="12"/>
    </row>
    <row r="25" spans="1:8">
      <c r="C25" s="13"/>
      <c r="D25" s="13"/>
      <c r="E25" s="13"/>
      <c r="F25" s="13"/>
      <c r="G25" s="12"/>
      <c r="H25" s="12"/>
    </row>
    <row r="26" spans="1:8">
      <c r="C26" s="13"/>
      <c r="D26" s="13"/>
      <c r="E26" s="13"/>
      <c r="F26" s="13"/>
      <c r="G26" s="12"/>
      <c r="H26" s="12"/>
    </row>
    <row r="27" spans="1:8">
      <c r="C27" s="13"/>
      <c r="D27" s="13"/>
      <c r="E27" s="13"/>
      <c r="F27" s="13"/>
      <c r="G27" s="12"/>
      <c r="H27" s="12"/>
    </row>
    <row r="28" spans="1:8">
      <c r="C28" s="13"/>
      <c r="D28" s="13"/>
      <c r="E28" s="13"/>
      <c r="F28" s="13"/>
      <c r="G28" s="12"/>
      <c r="H28" s="12"/>
    </row>
  </sheetData>
  <mergeCells count="7">
    <mergeCell ref="A17:H17"/>
    <mergeCell ref="A1:H1"/>
    <mergeCell ref="A2:A3"/>
    <mergeCell ref="B2:F2"/>
    <mergeCell ref="G2:G3"/>
    <mergeCell ref="H2:H3"/>
    <mergeCell ref="A16:H16"/>
  </mergeCells>
  <printOptions horizontalCentered="1"/>
  <pageMargins left="0.7" right="0.7" top="0.75" bottom="0.5" header="0.3" footer="0.3"/>
  <pageSetup scale="75" orientation="landscape" r:id="rId1"/>
  <headerFooter>
    <oddFooter>&amp;R2021 Data Tables Installment</oddFooter>
  </headerFooter>
  <rowBreaks count="1" manualBreakCount="1">
    <brk id="4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28CC6-67EF-474D-B23F-2FCC7E1556F1}">
  <sheetPr>
    <tabColor rgb="FF1F4E78"/>
  </sheetPr>
  <dimension ref="A1:M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7.7109375" style="7" customWidth="1"/>
    <col min="2" max="3" width="16" style="7" customWidth="1"/>
    <col min="4" max="4" width="16.28515625" style="7" customWidth="1"/>
    <col min="5" max="5" width="16.7109375" style="7" customWidth="1"/>
    <col min="6" max="6" width="16.5703125" style="7" customWidth="1"/>
    <col min="7" max="7" width="17.140625" style="1" customWidth="1"/>
    <col min="8" max="8" width="13.7109375" style="1" customWidth="1"/>
    <col min="9" max="16384" width="8.7109375" style="1"/>
  </cols>
  <sheetData>
    <row r="1" spans="1:13" ht="84.95" customHeight="1" thickBot="1">
      <c r="A1" s="2065"/>
      <c r="B1" s="2153"/>
      <c r="C1" s="2153"/>
      <c r="D1" s="2153"/>
      <c r="E1" s="2153"/>
      <c r="F1" s="2153"/>
      <c r="G1" s="2153"/>
      <c r="H1" s="2154"/>
    </row>
    <row r="2" spans="1:13" ht="24" customHeight="1">
      <c r="A2" s="2098" t="s">
        <v>664</v>
      </c>
      <c r="B2" s="2158" t="s">
        <v>661</v>
      </c>
      <c r="C2" s="2159"/>
      <c r="D2" s="2159"/>
      <c r="E2" s="2159"/>
      <c r="F2" s="2159"/>
      <c r="G2" s="2101" t="s">
        <v>633</v>
      </c>
      <c r="H2" s="2103" t="s">
        <v>632</v>
      </c>
    </row>
    <row r="3" spans="1:13" ht="35.1" customHeight="1" thickBot="1">
      <c r="A3" s="2160"/>
      <c r="B3" s="293" t="s">
        <v>588</v>
      </c>
      <c r="C3" s="1205" t="s">
        <v>663</v>
      </c>
      <c r="D3" s="1205" t="s">
        <v>586</v>
      </c>
      <c r="E3" s="1205" t="s">
        <v>662</v>
      </c>
      <c r="F3" s="293" t="s">
        <v>584</v>
      </c>
      <c r="G3" s="2102"/>
      <c r="H3" s="2104"/>
    </row>
    <row r="4" spans="1:13" ht="20.100000000000001" customHeight="1">
      <c r="A4" s="412" t="s">
        <v>651</v>
      </c>
      <c r="B4" s="1279">
        <v>193059610.94999999</v>
      </c>
      <c r="C4" s="1279">
        <v>134007436.25</v>
      </c>
      <c r="D4" s="1280" t="s">
        <v>10</v>
      </c>
      <c r="E4" s="1280" t="s">
        <v>10</v>
      </c>
      <c r="F4" s="1280" t="s">
        <v>10</v>
      </c>
      <c r="G4" s="1279">
        <v>327067047.19999999</v>
      </c>
      <c r="H4" s="1238">
        <v>6.0000000000000001E-3</v>
      </c>
      <c r="I4" s="1627"/>
      <c r="J4" s="1627"/>
      <c r="K4" s="1627"/>
      <c r="L4" s="1627"/>
      <c r="M4" s="1627"/>
    </row>
    <row r="5" spans="1:13" ht="20.100000000000001" customHeight="1">
      <c r="A5" s="60" t="s">
        <v>650</v>
      </c>
      <c r="B5" s="1274">
        <v>355743905.07999998</v>
      </c>
      <c r="C5" s="1274">
        <v>647042634.30999994</v>
      </c>
      <c r="D5" s="1274">
        <v>22104105.98</v>
      </c>
      <c r="E5" s="1275" t="s">
        <v>10</v>
      </c>
      <c r="F5" s="1275" t="s">
        <v>10</v>
      </c>
      <c r="G5" s="1274">
        <v>1024890645.3699999</v>
      </c>
      <c r="H5" s="1234">
        <v>1.9E-2</v>
      </c>
      <c r="I5" s="1627"/>
    </row>
    <row r="6" spans="1:13" ht="20.100000000000001" customHeight="1">
      <c r="A6" s="25" t="s">
        <v>649</v>
      </c>
      <c r="B6" s="1276">
        <v>256339399.38</v>
      </c>
      <c r="C6" s="1276">
        <v>3162760813.48</v>
      </c>
      <c r="D6" s="1276">
        <v>3001074670.7199998</v>
      </c>
      <c r="E6" s="1277" t="s">
        <v>10</v>
      </c>
      <c r="F6" s="1277" t="s">
        <v>10</v>
      </c>
      <c r="G6" s="1276">
        <v>6420174883.5799999</v>
      </c>
      <c r="H6" s="1236">
        <v>0.11600000000000001</v>
      </c>
      <c r="I6" s="1627"/>
    </row>
    <row r="7" spans="1:13" ht="20.100000000000001" customHeight="1">
      <c r="A7" s="60" t="s">
        <v>648</v>
      </c>
      <c r="B7" s="1274">
        <v>6417091.3300000001</v>
      </c>
      <c r="C7" s="1274">
        <v>336073190.70999998</v>
      </c>
      <c r="D7" s="1274">
        <v>6532209781.8100004</v>
      </c>
      <c r="E7" s="1274">
        <v>2952848811.4200001</v>
      </c>
      <c r="F7" s="1275" t="s">
        <v>10</v>
      </c>
      <c r="G7" s="1274">
        <v>9827548875.2700005</v>
      </c>
      <c r="H7" s="1234">
        <v>0.17799999999999999</v>
      </c>
      <c r="I7" s="1627"/>
    </row>
    <row r="8" spans="1:13" ht="20.100000000000001" customHeight="1">
      <c r="A8" s="25" t="s">
        <v>647</v>
      </c>
      <c r="B8" s="1278" t="s">
        <v>10</v>
      </c>
      <c r="C8" s="1276">
        <v>6420835.0700000003</v>
      </c>
      <c r="D8" s="1276">
        <v>1054745753.89</v>
      </c>
      <c r="E8" s="1276">
        <v>6541568116.04</v>
      </c>
      <c r="F8" s="1277" t="s">
        <v>10</v>
      </c>
      <c r="G8" s="1276">
        <v>7602734705</v>
      </c>
      <c r="H8" s="1236">
        <v>0.13800000000000001</v>
      </c>
      <c r="I8" s="1627"/>
    </row>
    <row r="9" spans="1:13" ht="20.100000000000001" customHeight="1" thickBot="1">
      <c r="A9" s="60" t="s">
        <v>637</v>
      </c>
      <c r="B9" s="1275" t="s">
        <v>10</v>
      </c>
      <c r="C9" s="1275" t="s">
        <v>10</v>
      </c>
      <c r="D9" s="1274">
        <v>338843608.97000003</v>
      </c>
      <c r="E9" s="1274">
        <v>10441559868.09</v>
      </c>
      <c r="F9" s="1274">
        <v>19196825990.880001</v>
      </c>
      <c r="G9" s="1274">
        <v>29977229467.940002</v>
      </c>
      <c r="H9" s="1234">
        <v>0.54300000000000004</v>
      </c>
      <c r="I9" s="1627"/>
    </row>
    <row r="10" spans="1:13" ht="20.100000000000001" customHeight="1">
      <c r="A10" s="429" t="s">
        <v>13</v>
      </c>
      <c r="B10" s="1273">
        <v>811560006.74000001</v>
      </c>
      <c r="C10" s="1273">
        <v>4286304909.8200002</v>
      </c>
      <c r="D10" s="1273">
        <v>10948977921.369999</v>
      </c>
      <c r="E10" s="1273">
        <v>19935976795.549999</v>
      </c>
      <c r="F10" s="1273">
        <v>19196825990.880001</v>
      </c>
      <c r="G10" s="1273">
        <v>55179645624.360001</v>
      </c>
      <c r="H10" s="1272"/>
    </row>
    <row r="11" spans="1:13" ht="20.100000000000001" customHeight="1" thickBot="1">
      <c r="A11" s="434" t="s">
        <v>579</v>
      </c>
      <c r="B11" s="1194">
        <v>1.4999999999999999E-2</v>
      </c>
      <c r="C11" s="1194">
        <v>7.8E-2</v>
      </c>
      <c r="D11" s="1194">
        <v>0.19800000000000001</v>
      </c>
      <c r="E11" s="1194">
        <v>0.36099999999999999</v>
      </c>
      <c r="F11" s="1194">
        <v>0.34799999999999998</v>
      </c>
      <c r="G11" s="1271"/>
      <c r="H11" s="1270">
        <v>1</v>
      </c>
    </row>
    <row r="12" spans="1:13" ht="8.1" customHeight="1">
      <c r="A12" s="277"/>
      <c r="B12" s="1269"/>
      <c r="C12" s="1267"/>
      <c r="D12" s="1268"/>
      <c r="E12" s="1268"/>
      <c r="F12" s="1268"/>
      <c r="G12" s="1267"/>
      <c r="H12" s="1169"/>
    </row>
    <row r="13" spans="1:13" s="24" customFormat="1" ht="15" customHeight="1">
      <c r="A13" s="18" t="s">
        <v>546</v>
      </c>
      <c r="B13" s="8"/>
      <c r="C13" s="14"/>
      <c r="D13" s="14"/>
      <c r="E13" s="14"/>
      <c r="F13" s="14"/>
      <c r="G13" s="15"/>
      <c r="H13" s="15"/>
    </row>
    <row r="14" spans="1:13" s="24" customFormat="1" ht="8.1" customHeight="1">
      <c r="A14" s="18"/>
      <c r="B14" s="8"/>
      <c r="C14" s="14"/>
      <c r="D14" s="14"/>
      <c r="E14" s="14"/>
      <c r="F14" s="14"/>
      <c r="G14" s="15"/>
      <c r="H14" s="15"/>
    </row>
    <row r="15" spans="1:13" s="24" customFormat="1" ht="15" customHeight="1">
      <c r="A15" s="18" t="s">
        <v>22</v>
      </c>
      <c r="B15" s="8"/>
      <c r="C15" s="14"/>
      <c r="D15" s="14"/>
      <c r="E15" s="14"/>
      <c r="F15" s="14"/>
      <c r="G15" s="15"/>
      <c r="H15" s="15"/>
    </row>
    <row r="16" spans="1:13" s="24" customFormat="1" ht="15" customHeight="1">
      <c r="A16" s="795" t="s">
        <v>531</v>
      </c>
      <c r="B16" s="1713"/>
      <c r="C16" s="1714"/>
      <c r="D16" s="1714"/>
      <c r="E16" s="1714"/>
      <c r="F16" s="1714"/>
      <c r="G16" s="1714"/>
      <c r="H16" s="15"/>
    </row>
    <row r="17" spans="1:8" s="24" customFormat="1" ht="15" customHeight="1">
      <c r="A17" s="52" t="s">
        <v>530</v>
      </c>
      <c r="B17" s="8"/>
      <c r="C17" s="14"/>
      <c r="D17" s="14"/>
      <c r="E17" s="14"/>
      <c r="F17" s="14"/>
      <c r="G17" s="15"/>
      <c r="H17" s="15"/>
    </row>
    <row r="18" spans="1:8" s="24" customFormat="1" ht="15" customHeight="1">
      <c r="A18" s="52" t="s">
        <v>25</v>
      </c>
      <c r="B18" s="8"/>
      <c r="C18" s="14"/>
      <c r="D18" s="14"/>
      <c r="E18" s="14"/>
      <c r="F18" s="14"/>
      <c r="G18" s="15"/>
      <c r="H18" s="15"/>
    </row>
    <row r="19" spans="1:8" ht="15">
      <c r="A19" s="102"/>
      <c r="C19" s="13"/>
      <c r="D19" s="13"/>
      <c r="E19" s="13"/>
      <c r="F19" s="13"/>
      <c r="G19" s="12"/>
      <c r="H19" s="997"/>
    </row>
    <row r="20" spans="1:8">
      <c r="B20" s="1006"/>
      <c r="C20" s="1006"/>
      <c r="D20" s="1006"/>
      <c r="E20" s="1006"/>
      <c r="F20" s="1006"/>
      <c r="G20" s="1006"/>
    </row>
    <row r="21" spans="1:8">
      <c r="C21" s="13"/>
      <c r="D21" s="13"/>
      <c r="E21" s="13"/>
      <c r="F21" s="13"/>
      <c r="G21" s="12"/>
      <c r="H21" s="12"/>
    </row>
    <row r="22" spans="1:8">
      <c r="C22" s="13"/>
      <c r="D22" s="13"/>
      <c r="E22" s="13"/>
      <c r="F22" s="13"/>
      <c r="G22" s="12"/>
      <c r="H22" s="12"/>
    </row>
    <row r="23" spans="1:8">
      <c r="C23" s="13"/>
      <c r="D23" s="13"/>
      <c r="E23" s="13"/>
      <c r="F23" s="13"/>
      <c r="G23" s="12"/>
      <c r="H23" s="12"/>
    </row>
    <row r="24" spans="1:8">
      <c r="C24" s="13"/>
      <c r="D24" s="13"/>
      <c r="E24" s="13"/>
      <c r="F24" s="13"/>
      <c r="G24" s="12"/>
      <c r="H24" s="12"/>
    </row>
    <row r="25" spans="1:8">
      <c r="C25" s="13"/>
      <c r="D25" s="13"/>
      <c r="E25" s="13"/>
      <c r="F25" s="13"/>
      <c r="G25" s="12"/>
      <c r="H25" s="12"/>
    </row>
    <row r="26" spans="1:8">
      <c r="C26" s="13"/>
      <c r="D26" s="13"/>
      <c r="E26" s="13"/>
      <c r="F26" s="13"/>
      <c r="G26" s="12"/>
      <c r="H26" s="12"/>
    </row>
    <row r="27" spans="1:8">
      <c r="C27" s="13"/>
      <c r="D27" s="13"/>
      <c r="E27" s="13"/>
      <c r="F27" s="13"/>
      <c r="G27" s="12"/>
      <c r="H27" s="12"/>
    </row>
    <row r="28" spans="1:8">
      <c r="C28" s="13"/>
      <c r="D28" s="13"/>
      <c r="E28" s="13"/>
      <c r="F28" s="13"/>
      <c r="G28" s="12"/>
      <c r="H28" s="12"/>
    </row>
  </sheetData>
  <mergeCells count="5">
    <mergeCell ref="A1:H1"/>
    <mergeCell ref="A2:A3"/>
    <mergeCell ref="B2:F2"/>
    <mergeCell ref="G2:G3"/>
    <mergeCell ref="H2:H3"/>
  </mergeCells>
  <printOptions horizontalCentered="1"/>
  <pageMargins left="0.7" right="0.7" top="0.75" bottom="0.5" header="0.3" footer="0.3"/>
  <pageSetup scale="75" orientation="landscape" r:id="rId1"/>
  <headerFooter>
    <oddFooter>&amp;R2021 Data Tables Installment</oddFooter>
  </headerFooter>
  <rowBreaks count="1" manualBreakCount="1">
    <brk id="4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65A4B-91BD-4B19-988F-0E8CCB31926E}">
  <sheetPr>
    <tabColor theme="8" tint="0.39997558519241921"/>
  </sheetPr>
  <dimension ref="A1:N20"/>
  <sheetViews>
    <sheetView showGridLines="0" zoomScaleNormal="100" zoomScaleSheetLayoutView="100" workbookViewId="0">
      <pane ySplit="3" topLeftCell="A4" activePane="bottomLeft" state="frozen"/>
      <selection activeCell="A3" sqref="A3"/>
      <selection pane="bottomLeft" activeCell="A4" sqref="A4:J4"/>
    </sheetView>
  </sheetViews>
  <sheetFormatPr defaultColWidth="8.7109375" defaultRowHeight="12.75"/>
  <cols>
    <col min="1" max="22" width="9.5703125" style="1" customWidth="1"/>
    <col min="23" max="16384" width="8.7109375" style="1"/>
  </cols>
  <sheetData>
    <row r="1" spans="1:14" s="807" customFormat="1" ht="18">
      <c r="A1" s="1590" t="s">
        <v>1058</v>
      </c>
      <c r="B1" s="1590"/>
      <c r="C1" s="1590"/>
      <c r="D1" s="1590"/>
      <c r="E1" s="1590"/>
      <c r="F1" s="1590"/>
      <c r="G1" s="1590"/>
      <c r="H1" s="1590"/>
      <c r="I1" s="1590"/>
      <c r="J1" s="1590"/>
      <c r="K1" s="806"/>
    </row>
    <row r="2" spans="1:14">
      <c r="A2" s="1591" t="s">
        <v>28</v>
      </c>
      <c r="B2" s="1591"/>
      <c r="C2" s="1591"/>
      <c r="D2" s="1591"/>
      <c r="E2" s="1591"/>
      <c r="F2" s="1591"/>
      <c r="G2" s="1591"/>
      <c r="H2" s="1591"/>
      <c r="I2" s="1591"/>
      <c r="J2" s="1591"/>
    </row>
    <row r="3" spans="1:14" ht="12" customHeight="1">
      <c r="A3" s="5" t="s">
        <v>0</v>
      </c>
    </row>
    <row r="4" spans="1:14" ht="58.5" customHeight="1">
      <c r="A4" s="2059" t="s">
        <v>446</v>
      </c>
      <c r="B4" s="2059"/>
      <c r="C4" s="2059"/>
      <c r="D4" s="2059"/>
      <c r="E4" s="2059"/>
      <c r="F4" s="2059"/>
      <c r="G4" s="2059"/>
      <c r="H4" s="2059"/>
      <c r="I4" s="2059"/>
      <c r="J4" s="2059"/>
    </row>
    <row r="5" spans="1:14" ht="105.95" customHeight="1">
      <c r="A5" s="2059" t="s">
        <v>445</v>
      </c>
      <c r="B5" s="2059"/>
      <c r="C5" s="2059"/>
      <c r="D5" s="2059"/>
      <c r="E5" s="2059"/>
      <c r="F5" s="2059"/>
      <c r="G5" s="2059"/>
      <c r="H5" s="2059"/>
      <c r="I5" s="2059"/>
      <c r="J5" s="2059"/>
      <c r="L5" s="1558"/>
      <c r="N5" s="1558"/>
    </row>
    <row r="6" spans="1:14" ht="57.6" customHeight="1">
      <c r="A6" s="2059" t="s">
        <v>447</v>
      </c>
      <c r="B6" s="2059"/>
      <c r="C6" s="2059"/>
      <c r="D6" s="2059"/>
      <c r="E6" s="2059"/>
      <c r="F6" s="2059"/>
      <c r="G6" s="2059"/>
      <c r="H6" s="2059"/>
      <c r="I6" s="2059"/>
      <c r="J6" s="2059"/>
    </row>
    <row r="7" spans="1:14">
      <c r="A7" s="2059" t="s">
        <v>6</v>
      </c>
      <c r="B7" s="2059"/>
      <c r="C7" s="2059"/>
      <c r="D7" s="2059"/>
      <c r="E7" s="2059"/>
      <c r="F7" s="2059"/>
      <c r="G7" s="2059"/>
      <c r="H7" s="2059"/>
      <c r="I7" s="2059"/>
      <c r="J7" s="2059"/>
    </row>
    <row r="8" spans="1:14" s="11" customFormat="1" ht="20.100000000000001" customHeight="1">
      <c r="A8" s="754" t="s">
        <v>7</v>
      </c>
    </row>
    <row r="9" spans="1:14" ht="30.95" customHeight="1">
      <c r="A9" s="2059" t="s">
        <v>834</v>
      </c>
      <c r="B9" s="2059"/>
      <c r="C9" s="2059"/>
      <c r="D9" s="2059"/>
      <c r="E9" s="2059"/>
      <c r="F9" s="2059"/>
      <c r="G9" s="2059"/>
      <c r="H9" s="2059"/>
      <c r="I9" s="2059"/>
      <c r="J9" s="2059"/>
    </row>
    <row r="10" spans="1:14" ht="20.100000000000001" customHeight="1">
      <c r="A10" s="808" t="s">
        <v>20</v>
      </c>
    </row>
    <row r="11" spans="1:14" ht="45" customHeight="1">
      <c r="A11" s="2057" t="s">
        <v>36</v>
      </c>
      <c r="B11" s="2057"/>
      <c r="C11" s="2057"/>
      <c r="D11" s="2057"/>
      <c r="E11" s="2057"/>
      <c r="F11" s="2057"/>
      <c r="G11" s="2057"/>
      <c r="H11" s="2057"/>
      <c r="I11" s="2057"/>
      <c r="J11" s="2057"/>
    </row>
    <row r="12" spans="1:14" s="24" customFormat="1" ht="29.1" customHeight="1">
      <c r="A12" s="2058" t="s">
        <v>450</v>
      </c>
      <c r="B12" s="2058"/>
      <c r="C12" s="2058"/>
      <c r="D12" s="2058"/>
      <c r="E12" s="2058"/>
      <c r="F12" s="2058"/>
      <c r="G12" s="2058"/>
      <c r="H12" s="2058"/>
      <c r="I12" s="2058"/>
      <c r="J12" s="2058"/>
    </row>
    <row r="13" spans="1:14" s="33" customFormat="1" ht="20.100000000000001" customHeight="1">
      <c r="A13" s="2058" t="s">
        <v>30</v>
      </c>
      <c r="B13" s="2058"/>
      <c r="C13" s="2058"/>
      <c r="D13" s="2058"/>
      <c r="E13" s="2058"/>
      <c r="F13" s="2058"/>
      <c r="G13" s="2058"/>
      <c r="H13" s="2058"/>
      <c r="I13" s="2058"/>
      <c r="J13" s="2058"/>
    </row>
    <row r="14" spans="1:14" s="33" customFormat="1" ht="20.100000000000001" customHeight="1">
      <c r="A14" s="2058" t="s">
        <v>31</v>
      </c>
      <c r="B14" s="2058"/>
      <c r="C14" s="2058"/>
      <c r="D14" s="2058"/>
      <c r="E14" s="2058"/>
      <c r="F14" s="2058"/>
      <c r="G14" s="2058"/>
      <c r="H14" s="2058"/>
      <c r="I14" s="2058"/>
      <c r="J14" s="2058"/>
    </row>
    <row r="15" spans="1:14" s="33" customFormat="1" ht="45" customHeight="1">
      <c r="A15" s="2057" t="s">
        <v>1076</v>
      </c>
      <c r="B15" s="2057"/>
      <c r="C15" s="2057"/>
      <c r="D15" s="2057"/>
      <c r="E15" s="2057"/>
      <c r="F15" s="2057"/>
      <c r="G15" s="2057"/>
      <c r="H15" s="2057"/>
      <c r="I15" s="2057"/>
      <c r="J15" s="2057"/>
    </row>
    <row r="16" spans="1:14" s="33" customFormat="1" ht="13.15" customHeight="1">
      <c r="A16" s="2057"/>
      <c r="B16" s="2057"/>
      <c r="C16" s="2057"/>
      <c r="D16" s="2057"/>
      <c r="E16" s="2057"/>
      <c r="F16" s="2057"/>
      <c r="G16" s="2057"/>
      <c r="H16" s="2057"/>
      <c r="I16" s="2057"/>
      <c r="J16" s="2057"/>
    </row>
    <row r="17" spans="1:10" s="33" customFormat="1" ht="13.15" customHeight="1">
      <c r="A17" s="1980"/>
      <c r="B17" s="1980"/>
      <c r="C17" s="1980"/>
      <c r="D17" s="1980"/>
      <c r="E17" s="1980"/>
      <c r="F17" s="1980"/>
      <c r="G17" s="1980"/>
      <c r="H17" s="1980"/>
      <c r="I17" s="1980"/>
      <c r="J17" s="1980"/>
    </row>
    <row r="18" spans="1:10" s="24" customFormat="1" ht="13.15" customHeight="1">
      <c r="A18" s="1"/>
      <c r="B18" s="1"/>
      <c r="J18" s="799"/>
    </row>
    <row r="20" spans="1:10" ht="13.15" customHeight="1"/>
  </sheetData>
  <mergeCells count="10">
    <mergeCell ref="A15:J16"/>
    <mergeCell ref="A14:J14"/>
    <mergeCell ref="A12:J12"/>
    <mergeCell ref="A13:J13"/>
    <mergeCell ref="A4:J4"/>
    <mergeCell ref="A5:J5"/>
    <mergeCell ref="A6:J6"/>
    <mergeCell ref="A7:J7"/>
    <mergeCell ref="A9:J9"/>
    <mergeCell ref="A11:J11"/>
  </mergeCells>
  <hyperlinks>
    <hyperlink ref="A8" r:id="rId1" xr:uid="{021FD34D-0AFE-495D-B37C-5FEE37982FD3}"/>
  </hyperlinks>
  <printOptions horizontalCentered="1"/>
  <pageMargins left="0.7" right="0.7" top="0.75" bottom="0.5" header="0.3" footer="0.3"/>
  <pageSetup scale="75" orientation="portrait" r:id="rId2"/>
  <headerFooter>
    <oddFooter>&amp;R2021 Data Tables Installment</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71651-D3F9-4AA6-B1B2-7AEE89231C63}">
  <sheetPr>
    <tabColor rgb="FF1F4E78"/>
  </sheetPr>
  <dimension ref="A1:H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9.85546875" style="7" customWidth="1"/>
    <col min="2" max="7" width="14.5703125" style="7" customWidth="1"/>
    <col min="8" max="16384" width="8.7109375" style="1"/>
  </cols>
  <sheetData>
    <row r="1" spans="1:8" ht="84.95" customHeight="1" thickBot="1">
      <c r="A1" s="2145"/>
      <c r="B1" s="2146"/>
      <c r="C1" s="2146"/>
      <c r="D1" s="2146"/>
      <c r="E1" s="2146"/>
      <c r="F1" s="2146"/>
      <c r="G1" s="2147"/>
    </row>
    <row r="2" spans="1:8" ht="24" customHeight="1">
      <c r="A2" s="2098" t="s">
        <v>15</v>
      </c>
      <c r="B2" s="2133" t="s">
        <v>614</v>
      </c>
      <c r="C2" s="2138"/>
      <c r="D2" s="2138"/>
      <c r="E2" s="2138"/>
      <c r="F2" s="2101" t="s">
        <v>590</v>
      </c>
      <c r="G2" s="2103" t="s">
        <v>589</v>
      </c>
    </row>
    <row r="3" spans="1:8" ht="23.1" customHeight="1" thickBot="1">
      <c r="A3" s="2132"/>
      <c r="B3" s="1240" t="s">
        <v>624</v>
      </c>
      <c r="C3" s="1240" t="s">
        <v>668</v>
      </c>
      <c r="D3" s="1240" t="s">
        <v>667</v>
      </c>
      <c r="E3" s="1240" t="s">
        <v>666</v>
      </c>
      <c r="F3" s="2161"/>
      <c r="G3" s="2162"/>
    </row>
    <row r="4" spans="1:8" ht="20.100000000000001" customHeight="1">
      <c r="A4" s="412" t="s">
        <v>651</v>
      </c>
      <c r="B4" s="1087">
        <v>499</v>
      </c>
      <c r="C4" s="1087">
        <v>287</v>
      </c>
      <c r="D4" s="1087">
        <v>239</v>
      </c>
      <c r="E4" s="1087">
        <v>274</v>
      </c>
      <c r="F4" s="1087">
        <v>1299</v>
      </c>
      <c r="G4" s="1238">
        <v>0.255</v>
      </c>
      <c r="H4" s="1627"/>
    </row>
    <row r="5" spans="1:8" ht="20.100000000000001" customHeight="1">
      <c r="A5" s="60" t="s">
        <v>665</v>
      </c>
      <c r="B5" s="1078">
        <v>487</v>
      </c>
      <c r="C5" s="1078">
        <v>462</v>
      </c>
      <c r="D5" s="1078">
        <v>454</v>
      </c>
      <c r="E5" s="1078">
        <v>319</v>
      </c>
      <c r="F5" s="1078">
        <v>1722</v>
      </c>
      <c r="G5" s="1234">
        <v>0.33800000000000002</v>
      </c>
    </row>
    <row r="6" spans="1:8" ht="20.100000000000001" customHeight="1">
      <c r="A6" s="25" t="s">
        <v>640</v>
      </c>
      <c r="B6" s="1071">
        <v>272</v>
      </c>
      <c r="C6" s="1071">
        <v>455</v>
      </c>
      <c r="D6" s="1071">
        <v>697</v>
      </c>
      <c r="E6" s="1071">
        <v>293</v>
      </c>
      <c r="F6" s="1071">
        <v>1717</v>
      </c>
      <c r="G6" s="1236">
        <v>0.33700000000000002</v>
      </c>
    </row>
    <row r="7" spans="1:8" ht="20.100000000000001" customHeight="1">
      <c r="A7" s="60" t="s">
        <v>639</v>
      </c>
      <c r="B7" s="1078">
        <v>34</v>
      </c>
      <c r="C7" s="1078">
        <v>82</v>
      </c>
      <c r="D7" s="1078">
        <v>122</v>
      </c>
      <c r="E7" s="1078">
        <v>40</v>
      </c>
      <c r="F7" s="1078">
        <v>278</v>
      </c>
      <c r="G7" s="1234">
        <v>5.5E-2</v>
      </c>
    </row>
    <row r="8" spans="1:8" ht="20.100000000000001" customHeight="1">
      <c r="A8" s="25" t="s">
        <v>638</v>
      </c>
      <c r="B8" s="1071">
        <v>4</v>
      </c>
      <c r="C8" s="1071">
        <v>16</v>
      </c>
      <c r="D8" s="1071">
        <v>17</v>
      </c>
      <c r="E8" s="1071">
        <v>6</v>
      </c>
      <c r="F8" s="1071">
        <v>43</v>
      </c>
      <c r="G8" s="1236">
        <v>8.0000000000000002E-3</v>
      </c>
    </row>
    <row r="9" spans="1:8" ht="20.100000000000001" customHeight="1" thickBot="1">
      <c r="A9" s="60" t="s">
        <v>637</v>
      </c>
      <c r="B9" s="1078">
        <v>1</v>
      </c>
      <c r="C9" s="1078">
        <v>11</v>
      </c>
      <c r="D9" s="1078">
        <v>24</v>
      </c>
      <c r="E9" s="1078">
        <v>5</v>
      </c>
      <c r="F9" s="1078">
        <v>41</v>
      </c>
      <c r="G9" s="1234">
        <v>8.0000000000000002E-3</v>
      </c>
    </row>
    <row r="10" spans="1:8" ht="20.100000000000001" customHeight="1">
      <c r="A10" s="429" t="s">
        <v>13</v>
      </c>
      <c r="B10" s="1285">
        <v>1297</v>
      </c>
      <c r="C10" s="1285">
        <v>1313</v>
      </c>
      <c r="D10" s="1285">
        <v>1553</v>
      </c>
      <c r="E10" s="1285">
        <v>937</v>
      </c>
      <c r="F10" s="1285">
        <v>5100</v>
      </c>
      <c r="G10" s="1284"/>
    </row>
    <row r="11" spans="1:8" s="24" customFormat="1" ht="20.100000000000001" customHeight="1" thickBot="1">
      <c r="A11" s="434" t="s">
        <v>579</v>
      </c>
      <c r="B11" s="1259">
        <v>0.254</v>
      </c>
      <c r="C11" s="1259">
        <v>0.25700000000000001</v>
      </c>
      <c r="D11" s="1259">
        <v>0.30499999999999999</v>
      </c>
      <c r="E11" s="1259">
        <v>0.184</v>
      </c>
      <c r="F11" s="1259"/>
      <c r="G11" s="1229">
        <v>1</v>
      </c>
    </row>
    <row r="12" spans="1:8" ht="8.1" customHeight="1">
      <c r="A12" s="277"/>
      <c r="B12" s="1283"/>
      <c r="C12" s="1282"/>
      <c r="D12" s="1282"/>
      <c r="E12" s="1282"/>
      <c r="F12" s="1282"/>
      <c r="G12" s="1281"/>
    </row>
    <row r="13" spans="1:8" s="24" customFormat="1" ht="15" customHeight="1">
      <c r="A13" s="18" t="s">
        <v>546</v>
      </c>
      <c r="B13" s="8"/>
      <c r="C13" s="14"/>
      <c r="D13" s="14"/>
      <c r="E13" s="14"/>
      <c r="F13" s="14"/>
      <c r="G13" s="14"/>
    </row>
    <row r="14" spans="1:8" s="24" customFormat="1" ht="8.1" customHeight="1">
      <c r="A14" s="18"/>
      <c r="B14" s="8"/>
      <c r="C14" s="14"/>
      <c r="D14" s="14"/>
      <c r="E14" s="14"/>
      <c r="F14" s="14"/>
      <c r="G14" s="14"/>
    </row>
    <row r="15" spans="1:8" s="24" customFormat="1" ht="15" customHeight="1">
      <c r="A15" s="18" t="s">
        <v>22</v>
      </c>
      <c r="B15" s="8"/>
      <c r="C15" s="14"/>
      <c r="D15" s="14"/>
      <c r="E15" s="14"/>
      <c r="F15" s="14"/>
      <c r="G15" s="14"/>
    </row>
    <row r="16" spans="1:8" s="24" customFormat="1" ht="15" customHeight="1">
      <c r="A16" s="52" t="s">
        <v>26</v>
      </c>
      <c r="B16" s="8"/>
      <c r="C16" s="14"/>
      <c r="D16" s="14"/>
      <c r="E16" s="14"/>
      <c r="F16" s="14"/>
      <c r="G16" s="14"/>
    </row>
    <row r="17" spans="2:7" ht="15">
      <c r="C17" s="13"/>
      <c r="D17" s="13"/>
      <c r="E17" s="13"/>
      <c r="F17" s="13"/>
      <c r="G17" s="997"/>
    </row>
    <row r="18" spans="2:7">
      <c r="C18" s="13"/>
      <c r="D18" s="13"/>
      <c r="E18" s="13"/>
      <c r="F18" s="13"/>
      <c r="G18" s="13"/>
    </row>
    <row r="19" spans="2:7">
      <c r="C19" s="13"/>
      <c r="D19" s="13"/>
      <c r="E19" s="13"/>
      <c r="F19" s="13"/>
      <c r="G19" s="13"/>
    </row>
    <row r="20" spans="2:7">
      <c r="B20" s="1627"/>
      <c r="C20" s="1627"/>
      <c r="D20" s="1627"/>
      <c r="E20" s="1627"/>
      <c r="F20" s="13"/>
      <c r="G20" s="13"/>
    </row>
    <row r="21" spans="2:7">
      <c r="C21" s="13"/>
      <c r="D21" s="13"/>
      <c r="E21" s="13"/>
      <c r="F21" s="13"/>
      <c r="G21" s="13"/>
    </row>
    <row r="22" spans="2:7">
      <c r="C22" s="13"/>
      <c r="D22" s="13"/>
      <c r="E22" s="13"/>
      <c r="F22" s="13"/>
      <c r="G22" s="13"/>
    </row>
    <row r="23" spans="2:7">
      <c r="C23" s="13"/>
      <c r="D23" s="13"/>
      <c r="E23" s="13"/>
      <c r="F23" s="13"/>
      <c r="G23" s="13"/>
    </row>
    <row r="24" spans="2:7" ht="12.75" customHeight="1">
      <c r="C24" s="13"/>
      <c r="D24" s="13"/>
      <c r="E24" s="13"/>
      <c r="F24" s="13"/>
      <c r="G24" s="13"/>
    </row>
    <row r="25" spans="2:7" ht="12.75" customHeight="1">
      <c r="C25" s="13"/>
      <c r="D25" s="13"/>
      <c r="E25" s="13"/>
      <c r="F25" s="13"/>
      <c r="G25" s="13"/>
    </row>
    <row r="26" spans="2:7">
      <c r="C26" s="13"/>
      <c r="D26" s="13"/>
      <c r="E26" s="13"/>
      <c r="F26" s="13"/>
      <c r="G26" s="13"/>
    </row>
    <row r="27" spans="2:7">
      <c r="C27" s="13"/>
      <c r="D27" s="13"/>
      <c r="E27" s="13"/>
      <c r="F27" s="13"/>
      <c r="G27" s="13"/>
    </row>
    <row r="28" spans="2:7">
      <c r="C28" s="13"/>
      <c r="D28" s="13"/>
      <c r="E28" s="13"/>
      <c r="F28" s="13"/>
      <c r="G28" s="13"/>
    </row>
  </sheetData>
  <mergeCells count="5">
    <mergeCell ref="A1:G1"/>
    <mergeCell ref="A2:A3"/>
    <mergeCell ref="B2:E2"/>
    <mergeCell ref="F2:F3"/>
    <mergeCell ref="G2:G3"/>
  </mergeCells>
  <printOptions horizontalCentered="1"/>
  <pageMargins left="0.7" right="0.7" top="0.75" bottom="0.5" header="0.3" footer="0.3"/>
  <pageSetup scale="75" orientation="landscape" r:id="rId1"/>
  <headerFooter>
    <oddFooter>&amp;R2021 Data Tables Installment</oddFooter>
  </headerFooter>
  <rowBreaks count="1" manualBreakCount="1">
    <brk id="50"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D0BF-5CD7-4A06-A5B0-21072D80401D}">
  <sheetPr>
    <tabColor rgb="FF1F4E78"/>
  </sheetPr>
  <dimension ref="A1:I28"/>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17.7109375" style="7" customWidth="1"/>
    <col min="2" max="6" width="17.5703125" style="7" customWidth="1"/>
    <col min="7" max="7" width="15.5703125" style="7" customWidth="1"/>
    <col min="8" max="16384" width="9.140625" style="7"/>
  </cols>
  <sheetData>
    <row r="1" spans="1:9" ht="84.95" customHeight="1" thickBot="1">
      <c r="A1" s="2065"/>
      <c r="B1" s="2153"/>
      <c r="C1" s="2153"/>
      <c r="D1" s="2153"/>
      <c r="E1" s="2153"/>
      <c r="F1" s="2153"/>
      <c r="G1" s="2154"/>
    </row>
    <row r="2" spans="1:9" ht="24" customHeight="1">
      <c r="A2" s="2098" t="s">
        <v>15</v>
      </c>
      <c r="B2" s="2133" t="s">
        <v>614</v>
      </c>
      <c r="C2" s="2138"/>
      <c r="D2" s="2138"/>
      <c r="E2" s="2138"/>
      <c r="F2" s="2101" t="s">
        <v>633</v>
      </c>
      <c r="G2" s="2103" t="s">
        <v>589</v>
      </c>
    </row>
    <row r="3" spans="1:9" ht="23.1" customHeight="1" thickBot="1">
      <c r="A3" s="2099"/>
      <c r="B3" s="1240" t="s">
        <v>624</v>
      </c>
      <c r="C3" s="1240" t="s">
        <v>671</v>
      </c>
      <c r="D3" s="1240" t="s">
        <v>670</v>
      </c>
      <c r="E3" s="1240" t="s">
        <v>666</v>
      </c>
      <c r="F3" s="2134"/>
      <c r="G3" s="2104"/>
    </row>
    <row r="4" spans="1:9" ht="20.100000000000001" customHeight="1">
      <c r="A4" s="412" t="s">
        <v>651</v>
      </c>
      <c r="B4" s="1086">
        <v>177863128.99000001</v>
      </c>
      <c r="C4" s="1086">
        <v>89754223.109999999</v>
      </c>
      <c r="D4" s="1086">
        <v>55427553.289999999</v>
      </c>
      <c r="E4" s="1086">
        <v>4022141.81</v>
      </c>
      <c r="F4" s="1086">
        <v>327067047.20000005</v>
      </c>
      <c r="G4" s="1238">
        <v>6.0000000000000001E-3</v>
      </c>
      <c r="I4" s="1626"/>
    </row>
    <row r="5" spans="1:9" ht="20.100000000000001" customHeight="1">
      <c r="A5" s="60" t="s">
        <v>665</v>
      </c>
      <c r="B5" s="1119">
        <v>362389240.76999998</v>
      </c>
      <c r="C5" s="1119">
        <v>367201354.88999999</v>
      </c>
      <c r="D5" s="1119">
        <v>267821368.68000001</v>
      </c>
      <c r="E5" s="1119">
        <v>27478681.030000001</v>
      </c>
      <c r="F5" s="1119">
        <v>1024890645.3699999</v>
      </c>
      <c r="G5" s="1234">
        <v>1.9E-2</v>
      </c>
      <c r="I5" s="1626"/>
    </row>
    <row r="6" spans="1:9" ht="20.100000000000001" customHeight="1">
      <c r="A6" s="25" t="s">
        <v>640</v>
      </c>
      <c r="B6" s="1083">
        <v>877516399.76999998</v>
      </c>
      <c r="C6" s="1083">
        <v>2341774057.29</v>
      </c>
      <c r="D6" s="1083">
        <v>2973810055.8299999</v>
      </c>
      <c r="E6" s="1083">
        <v>227074370.69</v>
      </c>
      <c r="F6" s="1083">
        <v>6420174883.579999</v>
      </c>
      <c r="G6" s="1236">
        <v>0.11600000000000001</v>
      </c>
      <c r="I6" s="1626"/>
    </row>
    <row r="7" spans="1:9" ht="20.100000000000001" customHeight="1">
      <c r="A7" s="60" t="s">
        <v>639</v>
      </c>
      <c r="B7" s="1119">
        <v>1569454253.8499999</v>
      </c>
      <c r="C7" s="1119">
        <v>3310801354.0100002</v>
      </c>
      <c r="D7" s="1119">
        <v>4560098535.2200003</v>
      </c>
      <c r="E7" s="1119">
        <v>387194732.19</v>
      </c>
      <c r="F7" s="1119">
        <v>9827548875.2700024</v>
      </c>
      <c r="G7" s="1234">
        <v>0.17799999999999999</v>
      </c>
      <c r="I7" s="1626"/>
    </row>
    <row r="8" spans="1:9" ht="20.100000000000001" customHeight="1">
      <c r="A8" s="25" t="s">
        <v>638</v>
      </c>
      <c r="B8" s="1083">
        <v>826538770.54999995</v>
      </c>
      <c r="C8" s="1083">
        <v>3021267696.9499998</v>
      </c>
      <c r="D8" s="1083">
        <v>3419755392.04</v>
      </c>
      <c r="E8" s="1083">
        <v>335172845.45999998</v>
      </c>
      <c r="F8" s="1083">
        <v>7602734705</v>
      </c>
      <c r="G8" s="1236">
        <v>0.13800000000000001</v>
      </c>
      <c r="I8" s="1626"/>
    </row>
    <row r="9" spans="1:9" ht="20.100000000000001" customHeight="1" thickBot="1">
      <c r="A9" s="60" t="s">
        <v>669</v>
      </c>
      <c r="B9" s="1119">
        <v>779537388.47000003</v>
      </c>
      <c r="C9" s="1119">
        <v>12743892737.719999</v>
      </c>
      <c r="D9" s="1119">
        <v>16102398554.129999</v>
      </c>
      <c r="E9" s="1119">
        <v>351400787.62</v>
      </c>
      <c r="F9" s="1119">
        <v>29977229467.939999</v>
      </c>
      <c r="G9" s="1234">
        <v>0.54300000000000004</v>
      </c>
      <c r="I9" s="1626"/>
    </row>
    <row r="10" spans="1:9" ht="20.100000000000001" customHeight="1">
      <c r="A10" s="1292" t="s">
        <v>13</v>
      </c>
      <c r="B10" s="1291">
        <v>4593299182.4000006</v>
      </c>
      <c r="C10" s="1291">
        <v>21874691423.970001</v>
      </c>
      <c r="D10" s="1291">
        <v>27379311459.190002</v>
      </c>
      <c r="E10" s="1291">
        <v>1332343558.8000002</v>
      </c>
      <c r="F10" s="1291">
        <v>55179645624.360001</v>
      </c>
      <c r="G10" s="1290"/>
    </row>
    <row r="11" spans="1:9" s="8" customFormat="1" ht="20.100000000000001" customHeight="1" thickBot="1">
      <c r="A11" s="1289" t="s">
        <v>579</v>
      </c>
      <c r="B11" s="1288">
        <v>8.3000000000000004E-2</v>
      </c>
      <c r="C11" s="1288">
        <v>0.39600000000000002</v>
      </c>
      <c r="D11" s="1288">
        <v>0.496</v>
      </c>
      <c r="E11" s="1288">
        <v>2.4E-2</v>
      </c>
      <c r="F11" s="1287"/>
      <c r="G11" s="1286">
        <v>1</v>
      </c>
    </row>
    <row r="12" spans="1:9" ht="8.1" customHeight="1">
      <c r="A12" s="1661"/>
      <c r="B12" s="1662"/>
      <c r="C12" s="1662"/>
      <c r="D12" s="1662"/>
      <c r="E12" s="1662"/>
      <c r="F12" s="1662"/>
      <c r="G12" s="1663"/>
    </row>
    <row r="13" spans="1:9" s="24" customFormat="1" ht="15" customHeight="1">
      <c r="A13" s="18" t="s">
        <v>546</v>
      </c>
      <c r="B13" s="19"/>
      <c r="C13" s="18"/>
      <c r="D13" s="18"/>
      <c r="E13" s="18"/>
      <c r="F13" s="18"/>
      <c r="G13" s="18"/>
    </row>
    <row r="14" spans="1:9" s="24" customFormat="1" ht="8.1" customHeight="1">
      <c r="A14" s="18"/>
      <c r="B14" s="19"/>
      <c r="C14" s="18"/>
      <c r="D14" s="18"/>
      <c r="E14" s="18"/>
      <c r="F14" s="18"/>
      <c r="G14" s="18"/>
    </row>
    <row r="15" spans="1:9" s="24" customFormat="1" ht="15" customHeight="1">
      <c r="A15" s="18" t="s">
        <v>22</v>
      </c>
      <c r="B15" s="19"/>
      <c r="C15" s="18"/>
      <c r="D15" s="18"/>
      <c r="E15" s="18"/>
      <c r="F15" s="18"/>
      <c r="G15" s="18"/>
    </row>
    <row r="16" spans="1:9" s="8" customFormat="1" ht="15" customHeight="1">
      <c r="A16" s="2097" t="s">
        <v>841</v>
      </c>
      <c r="B16" s="2097"/>
      <c r="C16" s="2097"/>
      <c r="D16" s="2097"/>
      <c r="E16" s="2097"/>
      <c r="F16" s="2097"/>
      <c r="G16" s="2097"/>
    </row>
    <row r="17" spans="1:7" s="8" customFormat="1" ht="15" customHeight="1">
      <c r="A17" s="52" t="s">
        <v>530</v>
      </c>
      <c r="B17" s="52"/>
      <c r="C17" s="52"/>
      <c r="D17" s="52"/>
      <c r="E17" s="52"/>
      <c r="F17" s="52"/>
      <c r="G17" s="52"/>
    </row>
    <row r="18" spans="1:7" s="8" customFormat="1" ht="15" customHeight="1">
      <c r="A18" s="52" t="s">
        <v>27</v>
      </c>
      <c r="B18" s="52"/>
      <c r="C18" s="52"/>
      <c r="D18" s="52"/>
      <c r="E18" s="52"/>
      <c r="F18" s="52"/>
      <c r="G18" s="52"/>
    </row>
    <row r="19" spans="1:7" ht="15">
      <c r="C19" s="13"/>
      <c r="D19" s="13"/>
      <c r="E19" s="13"/>
      <c r="F19" s="13"/>
      <c r="G19" s="997"/>
    </row>
    <row r="20" spans="1:7">
      <c r="C20" s="13"/>
      <c r="D20" s="13"/>
      <c r="E20" s="13"/>
      <c r="F20" s="13"/>
    </row>
    <row r="21" spans="1:7">
      <c r="C21" s="13"/>
      <c r="D21" s="13"/>
      <c r="E21" s="13"/>
      <c r="F21" s="13"/>
      <c r="G21" s="13"/>
    </row>
    <row r="22" spans="1:7">
      <c r="C22" s="13"/>
      <c r="D22" s="13"/>
      <c r="E22" s="13"/>
      <c r="F22" s="13"/>
      <c r="G22" s="13"/>
    </row>
    <row r="23" spans="1:7">
      <c r="B23" s="1626"/>
      <c r="C23" s="1626"/>
      <c r="D23" s="1626"/>
      <c r="E23" s="1626"/>
      <c r="F23" s="13"/>
      <c r="G23" s="13"/>
    </row>
    <row r="24" spans="1:7">
      <c r="C24" s="13"/>
      <c r="D24" s="13"/>
      <c r="E24" s="13"/>
      <c r="F24" s="13"/>
      <c r="G24" s="13"/>
    </row>
    <row r="25" spans="1:7">
      <c r="C25" s="13"/>
      <c r="D25" s="13"/>
      <c r="E25" s="13"/>
      <c r="F25" s="13"/>
      <c r="G25" s="13"/>
    </row>
    <row r="26" spans="1:7">
      <c r="C26" s="13"/>
      <c r="D26" s="13"/>
      <c r="E26" s="13"/>
      <c r="F26" s="13"/>
      <c r="G26" s="13"/>
    </row>
    <row r="27" spans="1:7">
      <c r="C27" s="13"/>
      <c r="D27" s="13"/>
      <c r="E27" s="13"/>
      <c r="F27" s="13"/>
      <c r="G27" s="13"/>
    </row>
    <row r="28" spans="1:7">
      <c r="C28" s="13"/>
      <c r="D28" s="13"/>
      <c r="E28" s="13"/>
      <c r="F28" s="13"/>
      <c r="G28" s="13"/>
    </row>
  </sheetData>
  <mergeCells count="6">
    <mergeCell ref="A16:G16"/>
    <mergeCell ref="A1:G1"/>
    <mergeCell ref="A2:A3"/>
    <mergeCell ref="B2:E2"/>
    <mergeCell ref="F2:F3"/>
    <mergeCell ref="G2:G3"/>
  </mergeCells>
  <printOptions horizontalCentered="1"/>
  <pageMargins left="0.7" right="0.7" top="0.75" bottom="0.5" header="0.3" footer="0.3"/>
  <pageSetup scale="75" orientation="landscape" r:id="rId1"/>
  <headerFooter>
    <oddFooter>&amp;R2021 Data Tables Installment</oddFooter>
  </headerFooter>
  <rowBreaks count="1" manualBreakCount="1">
    <brk id="5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2EFF-D798-47FE-B3C9-68C7193E8708}">
  <sheetPr>
    <tabColor rgb="FF1F4E78"/>
  </sheetPr>
  <dimension ref="A1:I39"/>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8.7109375" defaultRowHeight="12.75"/>
  <cols>
    <col min="1" max="1" width="44.5703125" style="7" customWidth="1"/>
    <col min="2" max="2" width="16.5703125" style="7" customWidth="1"/>
    <col min="3" max="3" width="10.7109375" style="7" customWidth="1"/>
    <col min="4" max="4" width="10.85546875" style="7" customWidth="1"/>
    <col min="5" max="5" width="10.7109375" style="7" customWidth="1"/>
    <col min="6" max="6" width="13.140625" style="1" customWidth="1"/>
    <col min="7" max="7" width="10.7109375" style="1" customWidth="1"/>
    <col min="8" max="8" width="8.7109375" style="1"/>
    <col min="9" max="9" width="12.7109375" style="1" bestFit="1" customWidth="1"/>
    <col min="10" max="16384" width="8.7109375" style="1"/>
  </cols>
  <sheetData>
    <row r="1" spans="1:9" ht="84.95" customHeight="1" thickBot="1">
      <c r="A1" s="2065"/>
      <c r="B1" s="2163"/>
      <c r="C1" s="2163"/>
      <c r="D1" s="2163"/>
      <c r="E1" s="2163"/>
      <c r="F1" s="2163"/>
      <c r="G1" s="2164"/>
    </row>
    <row r="2" spans="1:9" ht="39.950000000000003" customHeight="1" thickBot="1">
      <c r="A2" s="279" t="s">
        <v>16</v>
      </c>
      <c r="B2" s="2165" t="s">
        <v>700</v>
      </c>
      <c r="C2" s="2166"/>
      <c r="D2" s="2165" t="s">
        <v>17</v>
      </c>
      <c r="E2" s="2166"/>
      <c r="F2" s="2167" t="s">
        <v>644</v>
      </c>
      <c r="G2" s="2168"/>
    </row>
    <row r="3" spans="1:9" ht="20.100000000000001" customHeight="1">
      <c r="A3" s="896" t="s">
        <v>699</v>
      </c>
      <c r="B3" s="1310">
        <v>843576090.65999997</v>
      </c>
      <c r="C3" s="1308">
        <v>1.4999999999999999E-2</v>
      </c>
      <c r="D3" s="1309">
        <v>303</v>
      </c>
      <c r="E3" s="1308">
        <v>5.8999999999999997E-2</v>
      </c>
      <c r="F3" s="1307">
        <v>49234</v>
      </c>
      <c r="G3" s="1306">
        <v>1.9E-2</v>
      </c>
      <c r="I3" s="1009"/>
    </row>
    <row r="4" spans="1:9" ht="20.100000000000001" customHeight="1">
      <c r="A4" s="82" t="s">
        <v>698</v>
      </c>
      <c r="B4" s="1302">
        <v>28969944552.48</v>
      </c>
      <c r="C4" s="1300">
        <v>0.52500000000000002</v>
      </c>
      <c r="D4" s="1301">
        <v>2945</v>
      </c>
      <c r="E4" s="1300">
        <v>0.57699999999999996</v>
      </c>
      <c r="F4" s="1299">
        <v>1395128</v>
      </c>
      <c r="G4" s="1298">
        <v>0.54900000000000004</v>
      </c>
      <c r="I4" s="1009"/>
    </row>
    <row r="5" spans="1:9" ht="20.100000000000001" customHeight="1">
      <c r="A5" s="89" t="s">
        <v>697</v>
      </c>
      <c r="B5" s="1305">
        <v>335716566.93000001</v>
      </c>
      <c r="C5" s="1303">
        <v>6.0000000000000001E-3</v>
      </c>
      <c r="D5" s="1304">
        <v>63</v>
      </c>
      <c r="E5" s="1303">
        <v>1.2E-2</v>
      </c>
      <c r="F5" s="1274">
        <v>17574</v>
      </c>
      <c r="G5" s="1164">
        <v>7.0000000000000001E-3</v>
      </c>
      <c r="I5" s="1009"/>
    </row>
    <row r="6" spans="1:9" ht="20.100000000000001" customHeight="1">
      <c r="A6" s="89" t="s">
        <v>696</v>
      </c>
      <c r="B6" s="1305">
        <v>793646180.04999995</v>
      </c>
      <c r="C6" s="1303">
        <v>1.4E-2</v>
      </c>
      <c r="D6" s="1304">
        <v>79</v>
      </c>
      <c r="E6" s="1303">
        <v>1.4999999999999999E-2</v>
      </c>
      <c r="F6" s="1274">
        <v>39096</v>
      </c>
      <c r="G6" s="1164">
        <v>1.4999999999999999E-2</v>
      </c>
      <c r="I6" s="1009"/>
    </row>
    <row r="7" spans="1:9" ht="20.100000000000001" customHeight="1">
      <c r="A7" s="89" t="s">
        <v>695</v>
      </c>
      <c r="B7" s="1305">
        <v>127227637.95</v>
      </c>
      <c r="C7" s="1303">
        <v>2E-3</v>
      </c>
      <c r="D7" s="1304">
        <v>77</v>
      </c>
      <c r="E7" s="1303">
        <v>1.4999999999999999E-2</v>
      </c>
      <c r="F7" s="1274">
        <v>14189</v>
      </c>
      <c r="G7" s="1164">
        <v>6.0000000000000001E-3</v>
      </c>
      <c r="I7" s="1009"/>
    </row>
    <row r="8" spans="1:9" ht="20.100000000000001" customHeight="1">
      <c r="A8" s="89" t="s">
        <v>694</v>
      </c>
      <c r="B8" s="1305">
        <v>1944482032.8099999</v>
      </c>
      <c r="C8" s="1303">
        <v>3.5000000000000003E-2</v>
      </c>
      <c r="D8" s="1304">
        <v>692</v>
      </c>
      <c r="E8" s="1303">
        <v>0.13600000000000001</v>
      </c>
      <c r="F8" s="1274">
        <v>139100</v>
      </c>
      <c r="G8" s="1164">
        <v>5.5E-2</v>
      </c>
      <c r="I8" s="1009"/>
    </row>
    <row r="9" spans="1:9" ht="20.100000000000001" customHeight="1">
      <c r="A9" s="89" t="s">
        <v>693</v>
      </c>
      <c r="B9" s="1305">
        <v>538996277.70000005</v>
      </c>
      <c r="C9" s="1303">
        <v>0.01</v>
      </c>
      <c r="D9" s="1304">
        <v>188</v>
      </c>
      <c r="E9" s="1303">
        <v>3.6999999999999998E-2</v>
      </c>
      <c r="F9" s="1274">
        <v>63752</v>
      </c>
      <c r="G9" s="1164">
        <v>2.5000000000000001E-2</v>
      </c>
      <c r="I9" s="1009"/>
    </row>
    <row r="10" spans="1:9" ht="20.100000000000001" customHeight="1">
      <c r="A10" s="89" t="s">
        <v>692</v>
      </c>
      <c r="B10" s="1305">
        <v>1543471087.74</v>
      </c>
      <c r="C10" s="1303">
        <v>2.8000000000000001E-2</v>
      </c>
      <c r="D10" s="1304">
        <v>302</v>
      </c>
      <c r="E10" s="1303">
        <v>5.8999999999999997E-2</v>
      </c>
      <c r="F10" s="1274">
        <v>103605</v>
      </c>
      <c r="G10" s="1164">
        <v>4.1000000000000002E-2</v>
      </c>
      <c r="I10" s="1009"/>
    </row>
    <row r="11" spans="1:9" ht="20.100000000000001" customHeight="1">
      <c r="A11" s="89" t="s">
        <v>691</v>
      </c>
      <c r="B11" s="1305">
        <v>5537580561.6599998</v>
      </c>
      <c r="C11" s="1303">
        <v>0.1</v>
      </c>
      <c r="D11" s="1304">
        <v>129</v>
      </c>
      <c r="E11" s="1303">
        <v>2.5000000000000001E-2</v>
      </c>
      <c r="F11" s="1274">
        <v>133711</v>
      </c>
      <c r="G11" s="1164">
        <v>5.2999999999999999E-2</v>
      </c>
      <c r="I11" s="1009"/>
    </row>
    <row r="12" spans="1:9" ht="20.100000000000001" customHeight="1">
      <c r="A12" s="89" t="s">
        <v>690</v>
      </c>
      <c r="B12" s="1305">
        <v>560756894.57000005</v>
      </c>
      <c r="C12" s="1303">
        <v>0.01</v>
      </c>
      <c r="D12" s="1304">
        <v>130</v>
      </c>
      <c r="E12" s="1303">
        <v>2.5000000000000001E-2</v>
      </c>
      <c r="F12" s="1274">
        <v>29128</v>
      </c>
      <c r="G12" s="1164">
        <v>1.0999999999999999E-2</v>
      </c>
      <c r="I12" s="1009"/>
    </row>
    <row r="13" spans="1:9" ht="20.100000000000001" customHeight="1">
      <c r="A13" s="89" t="s">
        <v>689</v>
      </c>
      <c r="B13" s="1305">
        <v>61296082.329999998</v>
      </c>
      <c r="C13" s="1303">
        <v>1E-3</v>
      </c>
      <c r="D13" s="1304">
        <v>16</v>
      </c>
      <c r="E13" s="1303">
        <v>3.0000000000000001E-3</v>
      </c>
      <c r="F13" s="1274">
        <v>5606</v>
      </c>
      <c r="G13" s="1164">
        <v>2E-3</v>
      </c>
      <c r="I13" s="1009"/>
    </row>
    <row r="14" spans="1:9" ht="20.100000000000001" customHeight="1">
      <c r="A14" s="89" t="s">
        <v>688</v>
      </c>
      <c r="B14" s="1305">
        <v>12607237299.02</v>
      </c>
      <c r="C14" s="1303">
        <v>0.22800000000000001</v>
      </c>
      <c r="D14" s="1304">
        <v>364</v>
      </c>
      <c r="E14" s="1303">
        <v>7.0999999999999994E-2</v>
      </c>
      <c r="F14" s="1274">
        <v>430924</v>
      </c>
      <c r="G14" s="1164">
        <v>0.16900000000000001</v>
      </c>
      <c r="I14" s="1009"/>
    </row>
    <row r="15" spans="1:9" ht="20.100000000000001" customHeight="1">
      <c r="A15" s="89" t="s">
        <v>687</v>
      </c>
      <c r="B15" s="1305">
        <v>4919533931.7200003</v>
      </c>
      <c r="C15" s="1303">
        <v>8.8999999999999996E-2</v>
      </c>
      <c r="D15" s="1304">
        <v>905</v>
      </c>
      <c r="E15" s="1303">
        <v>0.17699999999999999</v>
      </c>
      <c r="F15" s="1274">
        <v>418443</v>
      </c>
      <c r="G15" s="1164">
        <v>0.16500000000000001</v>
      </c>
      <c r="I15" s="1009"/>
    </row>
    <row r="16" spans="1:9" ht="20.100000000000001" customHeight="1">
      <c r="A16" s="82" t="s">
        <v>686</v>
      </c>
      <c r="B16" s="1302">
        <v>14459673955.690001</v>
      </c>
      <c r="C16" s="1300">
        <v>0.26200000000000001</v>
      </c>
      <c r="D16" s="1301">
        <v>216</v>
      </c>
      <c r="E16" s="1300">
        <v>4.2000000000000003E-2</v>
      </c>
      <c r="F16" s="1299">
        <v>379915</v>
      </c>
      <c r="G16" s="1298">
        <v>0.14899999999999999</v>
      </c>
      <c r="I16" s="1009"/>
    </row>
    <row r="17" spans="1:9" ht="20.100000000000001" customHeight="1">
      <c r="A17" s="89" t="s">
        <v>685</v>
      </c>
      <c r="B17" s="1305">
        <v>14017184671.950001</v>
      </c>
      <c r="C17" s="1303">
        <v>0.254</v>
      </c>
      <c r="D17" s="1304">
        <v>44</v>
      </c>
      <c r="E17" s="1303">
        <v>8.9999999999999993E-3</v>
      </c>
      <c r="F17" s="1274">
        <v>340749</v>
      </c>
      <c r="G17" s="1164">
        <v>0.13400000000000001</v>
      </c>
      <c r="I17" s="1009"/>
    </row>
    <row r="18" spans="1:9" ht="20.100000000000001" customHeight="1">
      <c r="A18" s="89" t="s">
        <v>684</v>
      </c>
      <c r="B18" s="1305">
        <v>439647359.75</v>
      </c>
      <c r="C18" s="1303">
        <v>8.0000000000000002E-3</v>
      </c>
      <c r="D18" s="1304">
        <v>162</v>
      </c>
      <c r="E18" s="1303">
        <v>3.2000000000000001E-2</v>
      </c>
      <c r="F18" s="1274">
        <v>38761</v>
      </c>
      <c r="G18" s="1164">
        <v>1.4999999999999999E-2</v>
      </c>
      <c r="I18" s="1009"/>
    </row>
    <row r="19" spans="1:9" ht="20.100000000000001" customHeight="1">
      <c r="A19" s="89" t="s">
        <v>683</v>
      </c>
      <c r="B19" s="1305">
        <v>2841923.99</v>
      </c>
      <c r="C19" s="1559" t="s">
        <v>11</v>
      </c>
      <c r="D19" s="1304">
        <v>10</v>
      </c>
      <c r="E19" s="1303">
        <v>2E-3</v>
      </c>
      <c r="F19" s="1274">
        <v>405</v>
      </c>
      <c r="G19" s="1717" t="s">
        <v>11</v>
      </c>
      <c r="I19" s="1009"/>
    </row>
    <row r="20" spans="1:9" ht="20.100000000000001" customHeight="1">
      <c r="A20" s="82" t="s">
        <v>682</v>
      </c>
      <c r="B20" s="1302">
        <v>2537355986.4000001</v>
      </c>
      <c r="C20" s="1300">
        <v>4.5999999999999999E-2</v>
      </c>
      <c r="D20" s="1301">
        <v>85</v>
      </c>
      <c r="E20" s="1300">
        <v>1.7000000000000001E-2</v>
      </c>
      <c r="F20" s="1299">
        <v>57704</v>
      </c>
      <c r="G20" s="1298">
        <v>2.3E-2</v>
      </c>
      <c r="I20" s="1009"/>
    </row>
    <row r="21" spans="1:9" ht="20.100000000000001" customHeight="1">
      <c r="A21" s="82" t="s">
        <v>681</v>
      </c>
      <c r="B21" s="1302">
        <v>649465019.40999997</v>
      </c>
      <c r="C21" s="1300">
        <v>1.2E-2</v>
      </c>
      <c r="D21" s="1301">
        <v>314</v>
      </c>
      <c r="E21" s="1300">
        <v>6.2E-2</v>
      </c>
      <c r="F21" s="1299">
        <v>46561</v>
      </c>
      <c r="G21" s="1298">
        <v>1.7999999999999999E-2</v>
      </c>
      <c r="I21" s="1009"/>
    </row>
    <row r="22" spans="1:9" ht="20.100000000000001" customHeight="1">
      <c r="A22" s="82" t="s">
        <v>680</v>
      </c>
      <c r="B22" s="1302">
        <v>2672053920.8600001</v>
      </c>
      <c r="C22" s="1300">
        <v>4.8000000000000001E-2</v>
      </c>
      <c r="D22" s="1301">
        <v>366</v>
      </c>
      <c r="E22" s="1300">
        <v>7.1999999999999995E-2</v>
      </c>
      <c r="F22" s="1299">
        <v>317185</v>
      </c>
      <c r="G22" s="1298">
        <v>0.125</v>
      </c>
      <c r="I22" s="1009"/>
    </row>
    <row r="23" spans="1:9" ht="20.100000000000001" customHeight="1">
      <c r="A23" s="82" t="s">
        <v>679</v>
      </c>
      <c r="B23" s="1302">
        <v>1100730007.1500001</v>
      </c>
      <c r="C23" s="1300">
        <v>0.02</v>
      </c>
      <c r="D23" s="1301">
        <v>170</v>
      </c>
      <c r="E23" s="1300">
        <v>3.3000000000000002E-2</v>
      </c>
      <c r="F23" s="1299">
        <v>84505</v>
      </c>
      <c r="G23" s="1298">
        <v>3.3000000000000002E-2</v>
      </c>
      <c r="I23" s="1009"/>
    </row>
    <row r="24" spans="1:9" ht="20.100000000000001" customHeight="1">
      <c r="A24" s="82" t="s">
        <v>678</v>
      </c>
      <c r="B24" s="1302">
        <v>3708664801.3000002</v>
      </c>
      <c r="C24" s="1300">
        <v>6.7000000000000004E-2</v>
      </c>
      <c r="D24" s="1301">
        <v>612</v>
      </c>
      <c r="E24" s="1300">
        <v>0.12</v>
      </c>
      <c r="F24" s="1299">
        <v>203860</v>
      </c>
      <c r="G24" s="1298">
        <v>0.08</v>
      </c>
      <c r="I24" s="1009"/>
    </row>
    <row r="25" spans="1:9" ht="20.100000000000001" customHeight="1">
      <c r="A25" s="89" t="s">
        <v>677</v>
      </c>
      <c r="B25" s="1305">
        <v>2376750390.9899998</v>
      </c>
      <c r="C25" s="1303">
        <v>4.2999999999999997E-2</v>
      </c>
      <c r="D25" s="1304">
        <v>193</v>
      </c>
      <c r="E25" s="1303">
        <v>3.7999999999999999E-2</v>
      </c>
      <c r="F25" s="1274">
        <v>126304</v>
      </c>
      <c r="G25" s="1164">
        <v>0.05</v>
      </c>
      <c r="I25" s="1009"/>
    </row>
    <row r="26" spans="1:9" ht="20.100000000000001" customHeight="1">
      <c r="A26" s="89" t="s">
        <v>676</v>
      </c>
      <c r="B26" s="1305">
        <v>1331914410.3099999</v>
      </c>
      <c r="C26" s="1303">
        <v>2.4E-2</v>
      </c>
      <c r="D26" s="1304">
        <v>419</v>
      </c>
      <c r="E26" s="1303">
        <v>8.2000000000000003E-2</v>
      </c>
      <c r="F26" s="1274">
        <v>77556</v>
      </c>
      <c r="G26" s="1164">
        <v>0.03</v>
      </c>
      <c r="I26" s="1009"/>
    </row>
    <row r="27" spans="1:9" ht="20.100000000000001" customHeight="1" thickBot="1">
      <c r="A27" s="82" t="s">
        <v>675</v>
      </c>
      <c r="B27" s="1302">
        <v>238181290.41</v>
      </c>
      <c r="C27" s="1300">
        <v>4.0000000000000001E-3</v>
      </c>
      <c r="D27" s="1301">
        <v>89</v>
      </c>
      <c r="E27" s="1300">
        <v>1.7000000000000001E-2</v>
      </c>
      <c r="F27" s="1299">
        <v>9253</v>
      </c>
      <c r="G27" s="1298">
        <v>4.0000000000000001E-3</v>
      </c>
      <c r="I27" s="1009"/>
    </row>
    <row r="28" spans="1:9" s="11" customFormat="1" ht="20.100000000000001" customHeight="1" thickBot="1">
      <c r="A28" s="377" t="s">
        <v>18</v>
      </c>
      <c r="B28" s="1297">
        <v>55179645624.360001</v>
      </c>
      <c r="C28" s="1295">
        <v>1</v>
      </c>
      <c r="D28" s="1296">
        <v>5100</v>
      </c>
      <c r="E28" s="1295">
        <v>1</v>
      </c>
      <c r="F28" s="1294">
        <v>2543345</v>
      </c>
      <c r="G28" s="1293">
        <v>1</v>
      </c>
      <c r="I28" s="1009"/>
    </row>
    <row r="29" spans="1:9" ht="8.1" customHeight="1">
      <c r="A29" s="1664"/>
      <c r="B29" s="1665"/>
      <c r="C29" s="1666"/>
      <c r="D29" s="1665"/>
      <c r="E29" s="1666"/>
      <c r="F29" s="1667"/>
      <c r="G29" s="1666"/>
      <c r="I29" s="1009"/>
    </row>
    <row r="30" spans="1:9" s="24" customFormat="1" ht="15" customHeight="1">
      <c r="A30" s="18" t="s">
        <v>674</v>
      </c>
      <c r="B30" s="18"/>
      <c r="C30" s="18"/>
      <c r="D30" s="18"/>
      <c r="E30" s="18"/>
      <c r="F30" s="39"/>
      <c r="G30" s="39"/>
    </row>
    <row r="31" spans="1:9" s="24" customFormat="1" ht="7.9" customHeight="1">
      <c r="A31" s="18"/>
      <c r="B31" s="18"/>
      <c r="C31" s="18"/>
      <c r="D31" s="18"/>
      <c r="E31" s="18"/>
      <c r="F31" s="39"/>
      <c r="G31" s="39"/>
    </row>
    <row r="32" spans="1:9" s="24" customFormat="1" ht="15" customHeight="1">
      <c r="A32" s="18" t="s">
        <v>22</v>
      </c>
      <c r="B32" s="18"/>
      <c r="C32" s="18"/>
      <c r="D32" s="18"/>
      <c r="E32" s="18"/>
      <c r="F32" s="39"/>
      <c r="G32" s="39"/>
    </row>
    <row r="33" spans="1:7" s="24" customFormat="1" ht="15" customHeight="1">
      <c r="A33" s="2131" t="s">
        <v>841</v>
      </c>
      <c r="B33" s="2131"/>
      <c r="C33" s="2131"/>
      <c r="D33" s="2131"/>
      <c r="E33" s="2131"/>
      <c r="F33" s="2131"/>
      <c r="G33" s="2131"/>
    </row>
    <row r="34" spans="1:7" s="24" customFormat="1" ht="15" customHeight="1">
      <c r="A34" s="2131" t="s">
        <v>673</v>
      </c>
      <c r="B34" s="2131"/>
      <c r="C34" s="2131"/>
      <c r="D34" s="2131"/>
      <c r="E34" s="2131"/>
      <c r="F34" s="2131"/>
      <c r="G34" s="2131"/>
    </row>
    <row r="35" spans="1:7" s="24" customFormat="1" ht="15" customHeight="1">
      <c r="A35" s="2131" t="s">
        <v>672</v>
      </c>
      <c r="B35" s="2131"/>
      <c r="C35" s="2131"/>
      <c r="D35" s="2131"/>
      <c r="E35" s="2131"/>
      <c r="F35" s="2131"/>
      <c r="G35" s="2131"/>
    </row>
    <row r="36" spans="1:7" s="24" customFormat="1" ht="15" customHeight="1">
      <c r="A36" s="2131" t="s">
        <v>24</v>
      </c>
      <c r="B36" s="2131"/>
      <c r="C36" s="2131"/>
      <c r="D36" s="2131"/>
      <c r="E36" s="2131"/>
      <c r="F36" s="2131"/>
      <c r="G36" s="2131"/>
    </row>
    <row r="37" spans="1:7" s="24" customFormat="1" ht="7.9" customHeight="1">
      <c r="A37" s="1689"/>
      <c r="B37" s="1689"/>
      <c r="C37" s="1689"/>
      <c r="D37" s="1689"/>
      <c r="E37" s="1689"/>
      <c r="F37" s="1689"/>
      <c r="G37" s="1689"/>
    </row>
    <row r="38" spans="1:7" s="24" customFormat="1" ht="15" customHeight="1">
      <c r="A38" s="128" t="s">
        <v>35</v>
      </c>
      <c r="B38" s="1689"/>
      <c r="C38" s="1689"/>
      <c r="D38" s="1689"/>
      <c r="E38" s="1689"/>
      <c r="F38" s="1689"/>
      <c r="G38" s="1689"/>
    </row>
    <row r="39" spans="1:7" ht="29.45" customHeight="1">
      <c r="A39" s="1"/>
    </row>
  </sheetData>
  <mergeCells count="8">
    <mergeCell ref="A35:G35"/>
    <mergeCell ref="A36:G36"/>
    <mergeCell ref="A1:G1"/>
    <mergeCell ref="B2:C2"/>
    <mergeCell ref="D2:E2"/>
    <mergeCell ref="F2:G2"/>
    <mergeCell ref="A33:G33"/>
    <mergeCell ref="A34:G34"/>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57E6-D518-44EA-A3E2-E94F6FEA4347}">
  <sheetPr>
    <tabColor rgb="FF1F4E78"/>
    <pageSetUpPr fitToPage="1"/>
  </sheetPr>
  <dimension ref="A1:N65"/>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85546875" defaultRowHeight="12.75"/>
  <cols>
    <col min="1" max="1" width="11.42578125" style="7" customWidth="1"/>
    <col min="2" max="2" width="12.7109375" style="7" customWidth="1"/>
    <col min="3" max="3" width="19.140625" style="7" customWidth="1"/>
    <col min="4" max="6" width="12.7109375" style="7" customWidth="1"/>
    <col min="7" max="7" width="19.140625" style="7" customWidth="1"/>
    <col min="8" max="9" width="12.7109375" style="7" customWidth="1"/>
    <col min="10" max="10" width="19.140625" style="7" customWidth="1"/>
    <col min="11" max="11" width="12.7109375" style="7" customWidth="1"/>
    <col min="12" max="13" width="8.85546875" style="1"/>
    <col min="14" max="14" width="10.85546875" style="1" bestFit="1" customWidth="1"/>
    <col min="15" max="16384" width="8.85546875" style="1"/>
  </cols>
  <sheetData>
    <row r="1" spans="1:11" s="24" customFormat="1" ht="84.95" customHeight="1" thickBot="1">
      <c r="A1" s="2065"/>
      <c r="B1" s="2066"/>
      <c r="C1" s="2066"/>
      <c r="D1" s="2066"/>
      <c r="E1" s="2066"/>
      <c r="F1" s="2066"/>
      <c r="G1" s="2066"/>
      <c r="H1" s="2066"/>
      <c r="I1" s="2066"/>
      <c r="J1" s="2066"/>
      <c r="K1" s="2067"/>
    </row>
    <row r="2" spans="1:11" s="24" customFormat="1" ht="21.75" customHeight="1">
      <c r="A2" s="2170" t="s">
        <v>592</v>
      </c>
      <c r="B2" s="2172" t="s">
        <v>709</v>
      </c>
      <c r="C2" s="2173"/>
      <c r="D2" s="2173"/>
      <c r="E2" s="2174"/>
      <c r="F2" s="2175" t="s">
        <v>708</v>
      </c>
      <c r="G2" s="2138"/>
      <c r="H2" s="2176"/>
      <c r="I2" s="2175" t="s">
        <v>707</v>
      </c>
      <c r="J2" s="2176"/>
      <c r="K2" s="2177" t="s">
        <v>899</v>
      </c>
    </row>
    <row r="3" spans="1:11" s="11" customFormat="1" ht="45" customHeight="1" thickBot="1">
      <c r="A3" s="2171"/>
      <c r="B3" s="562" t="s">
        <v>703</v>
      </c>
      <c r="C3" s="293" t="s">
        <v>1071</v>
      </c>
      <c r="D3" s="293" t="s">
        <v>706</v>
      </c>
      <c r="E3" s="563" t="s">
        <v>705</v>
      </c>
      <c r="F3" s="562" t="s">
        <v>703</v>
      </c>
      <c r="G3" s="293" t="s">
        <v>1072</v>
      </c>
      <c r="H3" s="563" t="s">
        <v>704</v>
      </c>
      <c r="I3" s="562" t="s">
        <v>703</v>
      </c>
      <c r="J3" s="563" t="s">
        <v>1073</v>
      </c>
      <c r="K3" s="2178"/>
    </row>
    <row r="4" spans="1:11" s="29" customFormat="1" ht="20.100000000000001" customHeight="1">
      <c r="A4" s="2032">
        <v>1980</v>
      </c>
      <c r="B4" s="1330">
        <v>34</v>
      </c>
      <c r="C4" s="1930">
        <v>28</v>
      </c>
      <c r="D4" s="480">
        <v>124.1</v>
      </c>
      <c r="E4" s="1331">
        <v>91</v>
      </c>
      <c r="F4" s="1332">
        <v>3</v>
      </c>
      <c r="G4" s="1934">
        <v>2</v>
      </c>
      <c r="H4" s="1331">
        <v>1623</v>
      </c>
      <c r="I4" s="1330">
        <v>37</v>
      </c>
      <c r="J4" s="1938">
        <v>30</v>
      </c>
      <c r="K4" s="1329">
        <v>25</v>
      </c>
    </row>
    <row r="5" spans="1:11" s="29" customFormat="1" ht="20.100000000000001" customHeight="1">
      <c r="A5" s="1098">
        <v>1985</v>
      </c>
      <c r="B5" s="1322">
        <v>166</v>
      </c>
      <c r="C5" s="1931">
        <v>75</v>
      </c>
      <c r="D5" s="108">
        <v>226</v>
      </c>
      <c r="E5" s="1323">
        <v>128</v>
      </c>
      <c r="F5" s="1324">
        <v>4</v>
      </c>
      <c r="G5" s="1935">
        <v>2.04</v>
      </c>
      <c r="H5" s="1323">
        <v>1782</v>
      </c>
      <c r="I5" s="1322">
        <v>170</v>
      </c>
      <c r="J5" s="1939">
        <v>77</v>
      </c>
      <c r="K5" s="1321">
        <v>92</v>
      </c>
    </row>
    <row r="6" spans="1:11" s="29" customFormat="1" ht="20.100000000000001" customHeight="1">
      <c r="A6" s="1102">
        <v>1990</v>
      </c>
      <c r="B6" s="1326">
        <v>356</v>
      </c>
      <c r="C6" s="1932">
        <v>110</v>
      </c>
      <c r="D6" s="111">
        <v>262</v>
      </c>
      <c r="E6" s="1327">
        <v>184</v>
      </c>
      <c r="F6" s="1328">
        <v>13</v>
      </c>
      <c r="G6" s="1936">
        <v>6</v>
      </c>
      <c r="H6" s="1327">
        <v>2437</v>
      </c>
      <c r="I6" s="1326">
        <v>369</v>
      </c>
      <c r="J6" s="1940">
        <v>116</v>
      </c>
      <c r="K6" s="1325">
        <v>85</v>
      </c>
    </row>
    <row r="7" spans="1:11" s="29" customFormat="1" ht="20.100000000000001" customHeight="1">
      <c r="A7" s="1098">
        <v>1995</v>
      </c>
      <c r="B7" s="1322">
        <v>739</v>
      </c>
      <c r="C7" s="1931">
        <v>182</v>
      </c>
      <c r="D7" s="108">
        <v>344</v>
      </c>
      <c r="E7" s="1323">
        <v>232</v>
      </c>
      <c r="F7" s="1324">
        <v>22</v>
      </c>
      <c r="G7" s="1935">
        <v>6</v>
      </c>
      <c r="H7" s="1323">
        <v>3335</v>
      </c>
      <c r="I7" s="1322">
        <v>761</v>
      </c>
      <c r="J7" s="1939">
        <v>187</v>
      </c>
      <c r="K7" s="1321">
        <v>163</v>
      </c>
    </row>
    <row r="8" spans="1:11" s="29" customFormat="1" ht="20.100000000000001" customHeight="1">
      <c r="A8" s="1102">
        <v>1996</v>
      </c>
      <c r="B8" s="1326">
        <v>770</v>
      </c>
      <c r="C8" s="1932">
        <v>199</v>
      </c>
      <c r="D8" s="111">
        <v>328</v>
      </c>
      <c r="E8" s="1327">
        <v>225</v>
      </c>
      <c r="F8" s="1328">
        <v>20</v>
      </c>
      <c r="G8" s="1936">
        <v>7</v>
      </c>
      <c r="H8" s="1327">
        <v>2757</v>
      </c>
      <c r="I8" s="1326">
        <v>790</v>
      </c>
      <c r="J8" s="1940">
        <v>206</v>
      </c>
      <c r="K8" s="1325">
        <v>182</v>
      </c>
    </row>
    <row r="9" spans="1:11" s="29" customFormat="1" ht="20.100000000000001" customHeight="1">
      <c r="A9" s="1098">
        <v>1997</v>
      </c>
      <c r="B9" s="1322">
        <v>800</v>
      </c>
      <c r="C9" s="1931">
        <v>204</v>
      </c>
      <c r="D9" s="108">
        <v>316</v>
      </c>
      <c r="E9" s="1323">
        <v>212</v>
      </c>
      <c r="F9" s="1324">
        <v>23</v>
      </c>
      <c r="G9" s="1935">
        <v>9</v>
      </c>
      <c r="H9" s="1323">
        <v>2629</v>
      </c>
      <c r="I9" s="1322">
        <v>823</v>
      </c>
      <c r="J9" s="1939">
        <v>213</v>
      </c>
      <c r="K9" s="1321">
        <v>202</v>
      </c>
    </row>
    <row r="10" spans="1:11" s="29" customFormat="1" ht="20.100000000000001" customHeight="1">
      <c r="A10" s="1102">
        <v>1998</v>
      </c>
      <c r="B10" s="1326">
        <v>826.08</v>
      </c>
      <c r="C10" s="1932">
        <v>207.57</v>
      </c>
      <c r="D10" s="111">
        <v>313</v>
      </c>
      <c r="E10" s="1327">
        <v>208</v>
      </c>
      <c r="F10" s="1328">
        <v>21</v>
      </c>
      <c r="G10" s="1936">
        <v>8.59</v>
      </c>
      <c r="H10" s="1327">
        <v>2198</v>
      </c>
      <c r="I10" s="1326">
        <v>846.77</v>
      </c>
      <c r="J10" s="1940">
        <v>215.89</v>
      </c>
      <c r="K10" s="1325">
        <v>213</v>
      </c>
    </row>
    <row r="11" spans="1:11" s="29" customFormat="1" ht="20.100000000000001" customHeight="1">
      <c r="A11" s="1098">
        <v>1999</v>
      </c>
      <c r="B11" s="1322">
        <v>844</v>
      </c>
      <c r="C11" s="1931">
        <v>214</v>
      </c>
      <c r="D11" s="108">
        <v>311</v>
      </c>
      <c r="E11" s="1323">
        <v>208</v>
      </c>
      <c r="F11" s="1324">
        <v>56</v>
      </c>
      <c r="G11" s="1935">
        <v>16</v>
      </c>
      <c r="H11" s="1323">
        <v>3553</v>
      </c>
      <c r="I11" s="1322">
        <v>901</v>
      </c>
      <c r="J11" s="1939">
        <v>229</v>
      </c>
      <c r="K11" s="1321">
        <v>225</v>
      </c>
    </row>
    <row r="12" spans="1:11" s="29" customFormat="1" ht="20.100000000000001" customHeight="1">
      <c r="A12" s="1102">
        <v>2000</v>
      </c>
      <c r="B12" s="1326">
        <v>831</v>
      </c>
      <c r="C12" s="1932">
        <v>226</v>
      </c>
      <c r="D12" s="111">
        <v>309</v>
      </c>
      <c r="E12" s="1327">
        <v>206</v>
      </c>
      <c r="F12" s="1328">
        <v>71</v>
      </c>
      <c r="G12" s="1936">
        <v>19</v>
      </c>
      <c r="H12" s="1327">
        <v>3726</v>
      </c>
      <c r="I12" s="1326">
        <v>902</v>
      </c>
      <c r="J12" s="1940">
        <v>243</v>
      </c>
      <c r="K12" s="1325">
        <v>226</v>
      </c>
    </row>
    <row r="13" spans="1:11" s="29" customFormat="1" ht="20.100000000000001" customHeight="1">
      <c r="A13" s="1098">
        <v>2001</v>
      </c>
      <c r="B13" s="1322">
        <v>954</v>
      </c>
      <c r="C13" s="1931">
        <v>266</v>
      </c>
      <c r="D13" s="108">
        <v>325</v>
      </c>
      <c r="E13" s="1323">
        <v>208</v>
      </c>
      <c r="F13" s="1324">
        <v>88</v>
      </c>
      <c r="G13" s="1935">
        <v>18</v>
      </c>
      <c r="H13" s="1323">
        <v>4817</v>
      </c>
      <c r="I13" s="1322">
        <v>1042</v>
      </c>
      <c r="J13" s="1939">
        <v>283</v>
      </c>
      <c r="K13" s="1321">
        <v>246</v>
      </c>
    </row>
    <row r="14" spans="1:11" s="29" customFormat="1" ht="20.100000000000001" customHeight="1">
      <c r="A14" s="1102">
        <v>2002</v>
      </c>
      <c r="B14" s="1326">
        <v>1458</v>
      </c>
      <c r="C14" s="1932">
        <v>343</v>
      </c>
      <c r="D14" s="111">
        <v>383</v>
      </c>
      <c r="E14" s="1327">
        <v>242</v>
      </c>
      <c r="F14" s="1328">
        <v>79</v>
      </c>
      <c r="G14" s="1936">
        <v>21</v>
      </c>
      <c r="H14" s="1327">
        <v>3757</v>
      </c>
      <c r="I14" s="1326">
        <v>1537</v>
      </c>
      <c r="J14" s="1940">
        <v>362</v>
      </c>
      <c r="K14" s="1325">
        <v>326</v>
      </c>
    </row>
    <row r="15" spans="1:11" s="29" customFormat="1" ht="20.100000000000001" customHeight="1">
      <c r="A15" s="1098">
        <v>2003</v>
      </c>
      <c r="B15" s="1322">
        <v>2401</v>
      </c>
      <c r="C15" s="1931">
        <v>457</v>
      </c>
      <c r="D15" s="108">
        <v>453</v>
      </c>
      <c r="E15" s="1323">
        <v>275</v>
      </c>
      <c r="F15" s="1324">
        <v>87</v>
      </c>
      <c r="G15" s="1935">
        <v>22</v>
      </c>
      <c r="H15" s="1323">
        <v>4220</v>
      </c>
      <c r="I15" s="1322">
        <v>2488</v>
      </c>
      <c r="J15" s="1939">
        <v>477</v>
      </c>
      <c r="K15" s="1321">
        <v>375</v>
      </c>
    </row>
    <row r="16" spans="1:11" s="29" customFormat="1" ht="20.100000000000001" customHeight="1">
      <c r="A16" s="1102">
        <v>2004</v>
      </c>
      <c r="B16" s="1326">
        <v>2918</v>
      </c>
      <c r="C16" s="1932">
        <v>517</v>
      </c>
      <c r="D16" s="111">
        <v>475</v>
      </c>
      <c r="E16" s="1327">
        <v>281</v>
      </c>
      <c r="F16" s="1328">
        <v>88</v>
      </c>
      <c r="G16" s="1936">
        <v>21</v>
      </c>
      <c r="H16" s="1327">
        <v>4229</v>
      </c>
      <c r="I16" s="1326">
        <v>3006</v>
      </c>
      <c r="J16" s="1940">
        <v>533</v>
      </c>
      <c r="K16" s="1325">
        <v>424</v>
      </c>
    </row>
    <row r="17" spans="1:12" s="29" customFormat="1" ht="20.100000000000001" customHeight="1">
      <c r="A17" s="1098">
        <v>2005</v>
      </c>
      <c r="B17" s="1322">
        <v>3607</v>
      </c>
      <c r="C17" s="1931">
        <v>683</v>
      </c>
      <c r="D17" s="108">
        <v>487</v>
      </c>
      <c r="E17" s="1323">
        <v>286</v>
      </c>
      <c r="F17" s="1324">
        <v>78</v>
      </c>
      <c r="G17" s="1935">
        <v>17</v>
      </c>
      <c r="H17" s="1323">
        <v>4633</v>
      </c>
      <c r="I17" s="1322">
        <v>3685</v>
      </c>
      <c r="J17" s="1939">
        <v>698</v>
      </c>
      <c r="K17" s="1321">
        <v>489</v>
      </c>
    </row>
    <row r="18" spans="1:12" s="29" customFormat="1" ht="20.100000000000001" customHeight="1">
      <c r="A18" s="1102">
        <v>2006</v>
      </c>
      <c r="B18" s="1326">
        <v>4011</v>
      </c>
      <c r="C18" s="1932">
        <v>612</v>
      </c>
      <c r="D18" s="111">
        <v>531</v>
      </c>
      <c r="E18" s="1327">
        <v>296</v>
      </c>
      <c r="F18" s="1328">
        <v>71</v>
      </c>
      <c r="G18" s="1936">
        <v>13</v>
      </c>
      <c r="H18" s="1327">
        <v>5145</v>
      </c>
      <c r="I18" s="1326">
        <v>4082</v>
      </c>
      <c r="J18" s="1940">
        <v>622</v>
      </c>
      <c r="K18" s="1325">
        <v>520</v>
      </c>
      <c r="L18" s="29" t="s">
        <v>702</v>
      </c>
    </row>
    <row r="19" spans="1:12" s="29" customFormat="1" ht="20.100000000000001" customHeight="1">
      <c r="A19" s="1098">
        <v>2007</v>
      </c>
      <c r="B19" s="1322">
        <v>4179</v>
      </c>
      <c r="C19" s="1931">
        <v>630</v>
      </c>
      <c r="D19" s="108">
        <v>539</v>
      </c>
      <c r="E19" s="1323">
        <v>281</v>
      </c>
      <c r="F19" s="1324">
        <v>87</v>
      </c>
      <c r="G19" s="1935">
        <v>17</v>
      </c>
      <c r="H19" s="1323">
        <v>5154</v>
      </c>
      <c r="I19" s="1322">
        <v>4266</v>
      </c>
      <c r="J19" s="1939">
        <v>645</v>
      </c>
      <c r="K19" s="1321">
        <v>534</v>
      </c>
    </row>
    <row r="20" spans="1:12" s="29" customFormat="1" ht="20.100000000000001" customHeight="1">
      <c r="A20" s="1102">
        <v>2008</v>
      </c>
      <c r="B20" s="1326">
        <v>4211</v>
      </c>
      <c r="C20" s="1932">
        <v>639</v>
      </c>
      <c r="D20" s="111">
        <v>534</v>
      </c>
      <c r="E20" s="1327">
        <v>289</v>
      </c>
      <c r="F20" s="1328">
        <v>81</v>
      </c>
      <c r="G20" s="1936">
        <v>17</v>
      </c>
      <c r="H20" s="1327">
        <v>4827.83</v>
      </c>
      <c r="I20" s="1326">
        <v>4292</v>
      </c>
      <c r="J20" s="1940">
        <v>653</v>
      </c>
      <c r="K20" s="1325">
        <v>495</v>
      </c>
    </row>
    <row r="21" spans="1:12" s="29" customFormat="1" ht="20.100000000000001" customHeight="1">
      <c r="A21" s="1098">
        <v>2009</v>
      </c>
      <c r="B21" s="1322">
        <v>4409</v>
      </c>
      <c r="C21" s="1931">
        <v>743</v>
      </c>
      <c r="D21" s="108">
        <v>598</v>
      </c>
      <c r="E21" s="1323">
        <v>305</v>
      </c>
      <c r="F21" s="1324">
        <v>69</v>
      </c>
      <c r="G21" s="1935">
        <v>12</v>
      </c>
      <c r="H21" s="1323">
        <v>4289</v>
      </c>
      <c r="I21" s="1322">
        <v>4478</v>
      </c>
      <c r="J21" s="1939">
        <v>754</v>
      </c>
      <c r="K21" s="1321">
        <v>565</v>
      </c>
    </row>
    <row r="22" spans="1:12" s="29" customFormat="1" ht="20.100000000000001" customHeight="1">
      <c r="A22" s="1102">
        <v>2010</v>
      </c>
      <c r="B22" s="1326">
        <v>5361</v>
      </c>
      <c r="C22" s="1932">
        <v>746</v>
      </c>
      <c r="D22" s="111">
        <v>594</v>
      </c>
      <c r="E22" s="1327">
        <v>316</v>
      </c>
      <c r="F22" s="1328">
        <v>106</v>
      </c>
      <c r="G22" s="1936">
        <v>16</v>
      </c>
      <c r="H22" s="1327">
        <v>6661</v>
      </c>
      <c r="I22" s="1326">
        <v>5467</v>
      </c>
      <c r="J22" s="1940">
        <v>758</v>
      </c>
      <c r="K22" s="1325">
        <v>614</v>
      </c>
    </row>
    <row r="23" spans="1:12" s="29" customFormat="1" ht="20.100000000000001" customHeight="1">
      <c r="A23" s="1098">
        <v>2011</v>
      </c>
      <c r="B23" s="1322">
        <v>5172</v>
      </c>
      <c r="C23" s="1931">
        <v>775</v>
      </c>
      <c r="D23" s="108">
        <v>579</v>
      </c>
      <c r="E23" s="1323">
        <v>287</v>
      </c>
      <c r="F23" s="1324">
        <v>168</v>
      </c>
      <c r="G23" s="1935">
        <v>48</v>
      </c>
      <c r="H23" s="1323">
        <v>3517</v>
      </c>
      <c r="I23" s="1322">
        <v>5340</v>
      </c>
      <c r="J23" s="1939">
        <v>781</v>
      </c>
      <c r="K23" s="1321">
        <v>595</v>
      </c>
    </row>
    <row r="24" spans="1:12" s="29" customFormat="1" ht="20.100000000000001" customHeight="1">
      <c r="A24" s="1102">
        <v>2012</v>
      </c>
      <c r="B24" s="1326">
        <v>5299</v>
      </c>
      <c r="C24" s="1932">
        <v>781</v>
      </c>
      <c r="D24" s="111">
        <v>559</v>
      </c>
      <c r="E24" s="1327">
        <v>284</v>
      </c>
      <c r="F24" s="1328">
        <v>85</v>
      </c>
      <c r="G24" s="1936">
        <v>39</v>
      </c>
      <c r="H24" s="1327">
        <v>2198</v>
      </c>
      <c r="I24" s="1326">
        <v>5384</v>
      </c>
      <c r="J24" s="1940">
        <v>786</v>
      </c>
      <c r="K24" s="1325">
        <v>590</v>
      </c>
    </row>
    <row r="25" spans="1:12" s="29" customFormat="1" ht="20.100000000000001" customHeight="1">
      <c r="A25" s="1098">
        <v>2013</v>
      </c>
      <c r="B25" s="1322">
        <v>5385.8</v>
      </c>
      <c r="C25" s="1931">
        <v>799</v>
      </c>
      <c r="D25" s="108">
        <v>539</v>
      </c>
      <c r="E25" s="1323">
        <v>283</v>
      </c>
      <c r="F25" s="1324">
        <v>63</v>
      </c>
      <c r="G25" s="1935">
        <v>39</v>
      </c>
      <c r="H25" s="1323">
        <v>1600</v>
      </c>
      <c r="I25" s="1322">
        <v>5449</v>
      </c>
      <c r="J25" s="1939">
        <v>801</v>
      </c>
      <c r="K25" s="1321">
        <v>600</v>
      </c>
    </row>
    <row r="26" spans="1:12" s="29" customFormat="1" ht="20.100000000000001" customHeight="1">
      <c r="A26" s="1102">
        <v>2014</v>
      </c>
      <c r="B26" s="1326">
        <v>5436.25</v>
      </c>
      <c r="C26" s="1932">
        <v>812</v>
      </c>
      <c r="D26" s="111">
        <v>539</v>
      </c>
      <c r="E26" s="1327">
        <v>283</v>
      </c>
      <c r="F26" s="1328">
        <v>86</v>
      </c>
      <c r="G26" s="1936">
        <v>39</v>
      </c>
      <c r="H26" s="1327">
        <v>2014</v>
      </c>
      <c r="I26" s="1326">
        <v>5522</v>
      </c>
      <c r="J26" s="1940">
        <v>815</v>
      </c>
      <c r="K26" s="1325">
        <v>488</v>
      </c>
    </row>
    <row r="27" spans="1:12" s="29" customFormat="1" ht="20.100000000000001" customHeight="1">
      <c r="A27" s="1098">
        <v>2015</v>
      </c>
      <c r="B27" s="1322">
        <v>5486</v>
      </c>
      <c r="C27" s="1931">
        <v>825</v>
      </c>
      <c r="D27" s="108">
        <v>536</v>
      </c>
      <c r="E27" s="1323">
        <v>279</v>
      </c>
      <c r="F27" s="1324">
        <v>84</v>
      </c>
      <c r="G27" s="1935">
        <v>40</v>
      </c>
      <c r="H27" s="1323">
        <v>2054</v>
      </c>
      <c r="I27" s="1322">
        <v>5570</v>
      </c>
      <c r="J27" s="1939">
        <v>828</v>
      </c>
      <c r="K27" s="1321">
        <v>560</v>
      </c>
    </row>
    <row r="28" spans="1:12" s="29" customFormat="1" ht="20.100000000000001" customHeight="1">
      <c r="A28" s="1102">
        <v>2016</v>
      </c>
      <c r="B28" s="1326">
        <v>5545</v>
      </c>
      <c r="C28" s="1932">
        <v>837</v>
      </c>
      <c r="D28" s="111">
        <v>535</v>
      </c>
      <c r="E28" s="1327">
        <v>278</v>
      </c>
      <c r="F28" s="1328">
        <v>113</v>
      </c>
      <c r="G28" s="1936">
        <v>36</v>
      </c>
      <c r="H28" s="1327">
        <v>3031</v>
      </c>
      <c r="I28" s="1326">
        <v>5659</v>
      </c>
      <c r="J28" s="1940">
        <v>842</v>
      </c>
      <c r="K28" s="1325">
        <v>559</v>
      </c>
    </row>
    <row r="29" spans="1:12" s="29" customFormat="1" ht="20.100000000000001" customHeight="1">
      <c r="A29" s="1098">
        <v>2017</v>
      </c>
      <c r="B29" s="1322">
        <v>5578</v>
      </c>
      <c r="C29" s="1931">
        <v>839</v>
      </c>
      <c r="D29" s="108">
        <v>534.79999999999995</v>
      </c>
      <c r="E29" s="1323">
        <v>277.89999999999998</v>
      </c>
      <c r="F29" s="1324">
        <v>121</v>
      </c>
      <c r="G29" s="1935">
        <v>40</v>
      </c>
      <c r="H29" s="1323">
        <v>2535</v>
      </c>
      <c r="I29" s="1322">
        <v>5699</v>
      </c>
      <c r="J29" s="1939">
        <v>842</v>
      </c>
      <c r="K29" s="1321">
        <v>552</v>
      </c>
    </row>
    <row r="30" spans="1:12" s="29" customFormat="1" ht="20.100000000000001" customHeight="1">
      <c r="A30" s="1102">
        <v>2018</v>
      </c>
      <c r="B30" s="1326">
        <v>5704</v>
      </c>
      <c r="C30" s="1932">
        <v>861</v>
      </c>
      <c r="D30" s="111">
        <v>532.73</v>
      </c>
      <c r="E30" s="1327">
        <v>277.99</v>
      </c>
      <c r="F30" s="1328">
        <v>87</v>
      </c>
      <c r="G30" s="1936">
        <v>39</v>
      </c>
      <c r="H30" s="1327">
        <v>2252</v>
      </c>
      <c r="I30" s="1326">
        <v>5791.74</v>
      </c>
      <c r="J30" s="1940">
        <v>864</v>
      </c>
      <c r="K30" s="1325">
        <v>542</v>
      </c>
    </row>
    <row r="31" spans="1:12" s="29" customFormat="1" ht="20.100000000000001" customHeight="1">
      <c r="A31" s="1098">
        <v>2019</v>
      </c>
      <c r="B31" s="1322">
        <v>5916.8</v>
      </c>
      <c r="C31" s="1931">
        <v>886</v>
      </c>
      <c r="D31" s="108">
        <v>534.22</v>
      </c>
      <c r="E31" s="1323">
        <v>278.93</v>
      </c>
      <c r="F31" s="1324">
        <v>102.81</v>
      </c>
      <c r="G31" s="1935">
        <v>41</v>
      </c>
      <c r="H31" s="1323">
        <v>2481</v>
      </c>
      <c r="I31" s="1322">
        <v>6019.62</v>
      </c>
      <c r="J31" s="1939">
        <v>890</v>
      </c>
      <c r="K31" s="1321">
        <v>555</v>
      </c>
    </row>
    <row r="32" spans="1:12" s="29" customFormat="1" ht="20.100000000000001" customHeight="1">
      <c r="A32" s="1102">
        <v>2020</v>
      </c>
      <c r="B32" s="1326">
        <v>6032.7</v>
      </c>
      <c r="C32" s="1932">
        <v>983</v>
      </c>
      <c r="D32" s="111">
        <v>535.99</v>
      </c>
      <c r="E32" s="1327">
        <v>280</v>
      </c>
      <c r="F32" s="1328">
        <v>92.85</v>
      </c>
      <c r="G32" s="1936">
        <v>38</v>
      </c>
      <c r="H32" s="1327">
        <v>2467.85</v>
      </c>
      <c r="I32" s="1326">
        <v>6125.55</v>
      </c>
      <c r="J32" s="1940">
        <v>988</v>
      </c>
      <c r="K32" s="1325">
        <v>557</v>
      </c>
    </row>
    <row r="33" spans="1:14" s="29" customFormat="1" ht="20.100000000000001" customHeight="1">
      <c r="A33" s="1098">
        <v>2021</v>
      </c>
      <c r="B33" s="1322">
        <v>6298.58</v>
      </c>
      <c r="C33" s="1931">
        <v>967</v>
      </c>
      <c r="D33" s="108">
        <v>543.34</v>
      </c>
      <c r="E33" s="1323">
        <v>285.92</v>
      </c>
      <c r="F33" s="1324">
        <v>141.09</v>
      </c>
      <c r="G33" s="1935">
        <v>41</v>
      </c>
      <c r="H33" s="1323">
        <v>3415.29</v>
      </c>
      <c r="I33" s="1322">
        <v>6439.67</v>
      </c>
      <c r="J33" s="1939">
        <v>969</v>
      </c>
      <c r="K33" s="1321">
        <v>540</v>
      </c>
    </row>
    <row r="34" spans="1:14" s="29" customFormat="1" ht="20.100000000000001" customHeight="1" thickBot="1">
      <c r="A34" s="2033">
        <v>2022</v>
      </c>
      <c r="B34" s="1318">
        <v>6865.87</v>
      </c>
      <c r="C34" s="1933">
        <v>966</v>
      </c>
      <c r="D34" s="1560">
        <v>538.44000000000005</v>
      </c>
      <c r="E34" s="1319">
        <v>289.54000000000002</v>
      </c>
      <c r="F34" s="1320">
        <v>176.65</v>
      </c>
      <c r="G34" s="1937">
        <v>46</v>
      </c>
      <c r="H34" s="1319">
        <v>3804.99</v>
      </c>
      <c r="I34" s="1318">
        <v>7042.52</v>
      </c>
      <c r="J34" s="1941">
        <v>969</v>
      </c>
      <c r="K34" s="1317">
        <v>495</v>
      </c>
      <c r="L34" s="1316"/>
      <c r="N34" s="1838"/>
    </row>
    <row r="35" spans="1:14" ht="8.1" customHeight="1">
      <c r="A35" s="1035"/>
      <c r="B35" s="31"/>
      <c r="C35" s="31"/>
      <c r="D35" s="31"/>
      <c r="E35" s="31"/>
      <c r="F35" s="31"/>
      <c r="G35" s="31"/>
      <c r="H35" s="31"/>
      <c r="I35" s="31"/>
      <c r="J35" s="31"/>
      <c r="K35" s="31"/>
    </row>
    <row r="36" spans="1:14" s="7" customFormat="1" ht="15" customHeight="1">
      <c r="A36" s="128" t="s">
        <v>958</v>
      </c>
      <c r="B36" s="31"/>
      <c r="C36" s="31"/>
      <c r="D36" s="31"/>
      <c r="E36" s="31"/>
      <c r="F36" s="31"/>
      <c r="G36" s="31"/>
      <c r="H36" s="31"/>
      <c r="I36" s="31"/>
      <c r="J36" s="31"/>
      <c r="K36" s="31"/>
    </row>
    <row r="37" spans="1:14" s="7" customFormat="1" ht="15" customHeight="1">
      <c r="A37" s="128" t="s">
        <v>959</v>
      </c>
      <c r="B37" s="31"/>
      <c r="C37" s="31"/>
      <c r="D37" s="31"/>
      <c r="E37" s="31"/>
      <c r="F37" s="31"/>
      <c r="G37" s="31"/>
      <c r="H37" s="31"/>
      <c r="I37" s="31"/>
      <c r="J37" s="31"/>
      <c r="K37" s="31"/>
    </row>
    <row r="38" spans="1:14" ht="15" customHeight="1">
      <c r="A38" s="2169" t="s">
        <v>960</v>
      </c>
      <c r="B38" s="2169"/>
      <c r="C38" s="2169"/>
      <c r="D38" s="2169"/>
      <c r="E38" s="2169"/>
      <c r="F38" s="2169"/>
      <c r="G38" s="2169"/>
      <c r="H38" s="2169"/>
      <c r="I38" s="2169"/>
      <c r="J38" s="2169"/>
      <c r="K38" s="2169"/>
    </row>
    <row r="39" spans="1:14" ht="8.1" customHeight="1">
      <c r="A39" s="51"/>
      <c r="B39" s="31"/>
      <c r="C39" s="31"/>
      <c r="D39" s="31"/>
      <c r="E39" s="31"/>
      <c r="F39" s="31"/>
      <c r="G39" s="31"/>
      <c r="H39" s="31"/>
      <c r="I39" s="31"/>
      <c r="J39" s="31"/>
      <c r="K39" s="31"/>
    </row>
    <row r="40" spans="1:14" ht="15" customHeight="1">
      <c r="A40" s="28" t="s">
        <v>546</v>
      </c>
      <c r="B40" s="31"/>
      <c r="C40" s="31"/>
      <c r="D40" s="31"/>
      <c r="E40" s="31"/>
      <c r="F40" s="31"/>
      <c r="G40" s="31"/>
      <c r="H40" s="31"/>
      <c r="I40" s="31"/>
      <c r="J40" s="31"/>
      <c r="K40" s="31"/>
    </row>
    <row r="41" spans="1:14" ht="8.1" customHeight="1">
      <c r="A41" s="51"/>
      <c r="B41" s="31"/>
      <c r="C41" s="31"/>
      <c r="D41" s="31"/>
      <c r="E41" s="31"/>
      <c r="F41" s="31"/>
      <c r="G41" s="31"/>
      <c r="H41" s="31"/>
      <c r="I41" s="31"/>
      <c r="J41" s="31"/>
      <c r="K41" s="31"/>
    </row>
    <row r="42" spans="1:14" ht="15" customHeight="1">
      <c r="A42" s="51" t="s">
        <v>22</v>
      </c>
      <c r="B42" s="31"/>
      <c r="C42" s="31"/>
      <c r="D42" s="31"/>
      <c r="E42" s="31"/>
      <c r="F42" s="31"/>
      <c r="G42" s="31"/>
      <c r="H42" s="31"/>
      <c r="I42" s="31"/>
      <c r="J42" s="31"/>
      <c r="K42" s="31"/>
    </row>
    <row r="43" spans="1:14" ht="15" customHeight="1">
      <c r="A43" s="103" t="s">
        <v>701</v>
      </c>
      <c r="B43" s="31"/>
      <c r="C43" s="31"/>
      <c r="D43" s="31"/>
      <c r="E43" s="31"/>
      <c r="F43" s="31"/>
      <c r="G43" s="31"/>
      <c r="H43" s="31"/>
      <c r="I43" s="31"/>
      <c r="J43" s="31"/>
      <c r="K43" s="31"/>
    </row>
    <row r="44" spans="1:14" ht="15" customHeight="1">
      <c r="A44" s="103" t="s">
        <v>23</v>
      </c>
      <c r="B44" s="31"/>
      <c r="C44" s="31"/>
      <c r="D44" s="31"/>
      <c r="E44" s="31"/>
      <c r="F44" s="31"/>
      <c r="G44" s="31"/>
      <c r="H44" s="31"/>
      <c r="I44" s="31"/>
      <c r="J44" s="31"/>
      <c r="K44" s="31"/>
    </row>
    <row r="45" spans="1:14" s="7" customFormat="1">
      <c r="C45" s="233"/>
      <c r="D45" s="233"/>
    </row>
    <row r="46" spans="1:14" s="7" customFormat="1">
      <c r="C46" s="233"/>
      <c r="D46" s="233"/>
    </row>
    <row r="47" spans="1:14" s="7" customFormat="1">
      <c r="C47" s="233"/>
      <c r="D47" s="233"/>
    </row>
    <row r="48" spans="1:14" s="7" customFormat="1">
      <c r="C48" s="233"/>
      <c r="D48" s="233"/>
    </row>
    <row r="49" spans="2:11" s="7" customFormat="1">
      <c r="C49" s="233"/>
      <c r="D49" s="233"/>
    </row>
    <row r="50" spans="2:11" s="7" customFormat="1">
      <c r="C50" s="233"/>
      <c r="D50" s="233"/>
    </row>
    <row r="51" spans="2:11">
      <c r="C51" s="1315"/>
      <c r="D51" s="233"/>
      <c r="F51" s="233"/>
      <c r="G51" s="1314"/>
      <c r="H51" s="1314"/>
    </row>
    <row r="52" spans="2:11">
      <c r="C52" s="233"/>
      <c r="D52" s="233"/>
      <c r="F52" s="233"/>
      <c r="H52" s="1313"/>
    </row>
    <row r="53" spans="2:11">
      <c r="C53" s="233"/>
      <c r="D53" s="233"/>
      <c r="F53" s="233"/>
    </row>
    <row r="54" spans="2:11">
      <c r="C54" s="233"/>
      <c r="D54" s="233"/>
      <c r="H54" s="1"/>
      <c r="I54" s="1"/>
      <c r="J54" s="1"/>
      <c r="K54" s="1"/>
    </row>
    <row r="55" spans="2:11">
      <c r="B55" s="328"/>
      <c r="C55" s="233"/>
      <c r="D55" s="233"/>
      <c r="H55" s="1"/>
      <c r="I55" s="1"/>
      <c r="J55" s="1"/>
      <c r="K55" s="1"/>
    </row>
    <row r="56" spans="2:11">
      <c r="B56" s="328"/>
      <c r="C56" s="233"/>
      <c r="D56" s="233"/>
      <c r="H56" s="1"/>
      <c r="I56" s="1"/>
      <c r="J56" s="1"/>
      <c r="K56" s="1"/>
    </row>
    <row r="57" spans="2:11">
      <c r="C57" s="233"/>
      <c r="D57" s="233"/>
      <c r="F57" s="1312"/>
      <c r="H57" s="1"/>
      <c r="I57" s="1"/>
      <c r="J57" s="1"/>
      <c r="K57" s="1"/>
    </row>
    <row r="58" spans="2:11">
      <c r="C58" s="233"/>
      <c r="D58" s="233"/>
      <c r="F58" s="1312"/>
      <c r="H58" s="1"/>
      <c r="I58" s="1"/>
      <c r="J58" s="1"/>
      <c r="K58" s="1"/>
    </row>
    <row r="59" spans="2:11">
      <c r="B59" s="328"/>
      <c r="C59" s="233"/>
      <c r="D59" s="233"/>
      <c r="H59" s="1"/>
      <c r="I59" s="1"/>
      <c r="J59" s="1"/>
      <c r="K59" s="1"/>
    </row>
    <row r="60" spans="2:11">
      <c r="C60" s="233"/>
      <c r="D60" s="233"/>
      <c r="H60" s="1"/>
      <c r="I60" s="1"/>
      <c r="J60" s="1"/>
      <c r="K60" s="1"/>
    </row>
    <row r="61" spans="2:11">
      <c r="C61" s="233"/>
      <c r="D61" s="233"/>
      <c r="H61" s="1311"/>
    </row>
    <row r="62" spans="2:11">
      <c r="C62" s="233"/>
      <c r="D62" s="233"/>
      <c r="H62" s="1311"/>
    </row>
    <row r="63" spans="2:11">
      <c r="B63" s="328"/>
      <c r="C63" s="233"/>
      <c r="D63" s="233"/>
    </row>
    <row r="65" spans="6:6">
      <c r="F65" s="233"/>
    </row>
  </sheetData>
  <mergeCells count="7">
    <mergeCell ref="A38:K38"/>
    <mergeCell ref="A1:K1"/>
    <mergeCell ref="A2:A3"/>
    <mergeCell ref="B2:E2"/>
    <mergeCell ref="F2:H2"/>
    <mergeCell ref="I2:J2"/>
    <mergeCell ref="K2:K3"/>
  </mergeCells>
  <printOptions horizontalCentered="1"/>
  <pageMargins left="0.7" right="0.7" top="0.75" bottom="0.5" header="0.3" footer="0.3"/>
  <pageSetup scale="59" orientation="landscape" r:id="rId1"/>
  <headerFooter>
    <oddFooter>&amp;R2021 Data Tables Installment</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D326-35F8-4240-9425-D9A828ED0BEB}">
  <sheetPr>
    <tabColor rgb="FF1F4E78"/>
  </sheetPr>
  <dimension ref="A1:T47"/>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18.7109375" style="7" customWidth="1"/>
    <col min="2" max="2" width="13.140625" style="7" customWidth="1"/>
    <col min="3" max="3" width="11.7109375" style="7" customWidth="1"/>
    <col min="4" max="4" width="10.85546875" style="7" customWidth="1"/>
    <col min="5" max="5" width="11.7109375" style="7" customWidth="1"/>
    <col min="6" max="7" width="10.85546875" style="7" customWidth="1"/>
    <col min="8" max="8" width="13.140625" style="7" customWidth="1"/>
    <col min="9" max="9" width="5.7109375" style="7" customWidth="1"/>
    <col min="10" max="10" width="5.7109375" style="1" customWidth="1"/>
    <col min="11" max="11" width="18.7109375" style="7" customWidth="1"/>
    <col min="12" max="12" width="13.140625" style="7" customWidth="1"/>
    <col min="13" max="13" width="11.7109375" style="7" customWidth="1"/>
    <col min="14" max="14" width="10.85546875" style="7" customWidth="1"/>
    <col min="15" max="15" width="11.7109375" style="7" customWidth="1"/>
    <col min="16" max="17" width="10.85546875" style="7" customWidth="1"/>
    <col min="18" max="18" width="13.140625" style="7" customWidth="1"/>
    <col min="19" max="19" width="9.42578125" style="1" bestFit="1" customWidth="1"/>
    <col min="20" max="20" width="9.7109375" style="1" bestFit="1" customWidth="1"/>
    <col min="21" max="16384" width="8.85546875" style="1"/>
  </cols>
  <sheetData>
    <row r="1" spans="1:20" s="24" customFormat="1" ht="84.95" customHeight="1" thickBot="1">
      <c r="A1" s="2065"/>
      <c r="B1" s="2066"/>
      <c r="C1" s="2066"/>
      <c r="D1" s="2066"/>
      <c r="E1" s="2066"/>
      <c r="F1" s="2066"/>
      <c r="G1" s="2066"/>
      <c r="H1" s="2067"/>
      <c r="I1" s="16"/>
      <c r="K1" s="2065"/>
      <c r="L1" s="2066"/>
      <c r="M1" s="2066"/>
      <c r="N1" s="2066"/>
      <c r="O1" s="2066"/>
      <c r="P1" s="2066"/>
      <c r="Q1" s="2066"/>
      <c r="R1" s="2067"/>
    </row>
    <row r="2" spans="1:20" s="24" customFormat="1" ht="54.75" customHeight="1" thickBot="1">
      <c r="A2" s="268" t="s">
        <v>717</v>
      </c>
      <c r="B2" s="2179" t="s">
        <v>900</v>
      </c>
      <c r="C2" s="2180"/>
      <c r="D2" s="2179" t="s">
        <v>869</v>
      </c>
      <c r="E2" s="2181"/>
      <c r="F2" s="269" t="s">
        <v>716</v>
      </c>
      <c r="G2" s="269" t="s">
        <v>715</v>
      </c>
      <c r="H2" s="270" t="s">
        <v>901</v>
      </c>
      <c r="I2" s="1371"/>
      <c r="K2" s="268" t="s">
        <v>717</v>
      </c>
      <c r="L2" s="2179" t="s">
        <v>900</v>
      </c>
      <c r="M2" s="2180"/>
      <c r="N2" s="2179" t="s">
        <v>868</v>
      </c>
      <c r="O2" s="2181"/>
      <c r="P2" s="269" t="s">
        <v>716</v>
      </c>
      <c r="Q2" s="269" t="s">
        <v>715</v>
      </c>
      <c r="R2" s="270" t="s">
        <v>901</v>
      </c>
    </row>
    <row r="3" spans="1:20" ht="20.100000000000001" customHeight="1">
      <c r="A3" s="1370" t="s">
        <v>714</v>
      </c>
      <c r="B3" s="517">
        <v>1402</v>
      </c>
      <c r="C3" s="1369">
        <v>1E-3</v>
      </c>
      <c r="D3" s="387">
        <v>1.74</v>
      </c>
      <c r="E3" s="1369">
        <v>0</v>
      </c>
      <c r="F3" s="387">
        <v>132.678851010101</v>
      </c>
      <c r="G3" s="1368">
        <v>80.174999999999997</v>
      </c>
      <c r="H3" s="1367">
        <v>481</v>
      </c>
      <c r="I3" s="1350"/>
      <c r="J3" s="1629"/>
      <c r="K3" s="1370" t="s">
        <v>714</v>
      </c>
      <c r="L3" s="517">
        <v>1194</v>
      </c>
      <c r="M3" s="1369">
        <v>1E-3</v>
      </c>
      <c r="N3" s="387">
        <v>1.52</v>
      </c>
      <c r="O3" s="1369">
        <v>0</v>
      </c>
      <c r="P3" s="387">
        <v>102.76</v>
      </c>
      <c r="Q3" s="1368">
        <v>79.900000000000006</v>
      </c>
      <c r="R3" s="1367">
        <v>463</v>
      </c>
      <c r="S3" s="1613"/>
      <c r="T3" s="1356"/>
    </row>
    <row r="4" spans="1:20" ht="20.100000000000001" customHeight="1">
      <c r="A4" s="1365" t="s">
        <v>713</v>
      </c>
      <c r="B4" s="40">
        <v>9421</v>
      </c>
      <c r="C4" s="1359">
        <v>0.01</v>
      </c>
      <c r="D4" s="1304">
        <v>21.63</v>
      </c>
      <c r="E4" s="1359">
        <v>3.0000000000000001E-3</v>
      </c>
      <c r="F4" s="1304">
        <v>200.73026691729399</v>
      </c>
      <c r="G4" s="1358">
        <v>152.63999999999999</v>
      </c>
      <c r="H4" s="1357">
        <v>1483</v>
      </c>
      <c r="I4" s="1350"/>
      <c r="J4" s="1629"/>
      <c r="K4" s="1365" t="s">
        <v>713</v>
      </c>
      <c r="L4" s="40">
        <v>8446</v>
      </c>
      <c r="M4" s="1359">
        <v>8.9999999999999993E-3</v>
      </c>
      <c r="N4" s="1304">
        <v>20.54</v>
      </c>
      <c r="O4" s="1359">
        <v>3.0000000000000001E-3</v>
      </c>
      <c r="P4" s="1304">
        <v>193.86</v>
      </c>
      <c r="Q4" s="1358">
        <v>150.91</v>
      </c>
      <c r="R4" s="1357">
        <v>1422</v>
      </c>
      <c r="S4" s="1356"/>
      <c r="T4" s="1356"/>
    </row>
    <row r="5" spans="1:20" ht="20.100000000000001" customHeight="1">
      <c r="A5" s="1366" t="s">
        <v>712</v>
      </c>
      <c r="B5" s="42">
        <v>19165</v>
      </c>
      <c r="C5" s="1363">
        <v>0.02</v>
      </c>
      <c r="D5" s="1362">
        <v>61.1</v>
      </c>
      <c r="E5" s="1363">
        <v>8.9999999999999993E-3</v>
      </c>
      <c r="F5" s="1362">
        <v>279.08686163086003</v>
      </c>
      <c r="G5" s="1361">
        <v>192.57</v>
      </c>
      <c r="H5" s="1360">
        <v>1423</v>
      </c>
      <c r="I5" s="1350"/>
      <c r="J5" s="1629"/>
      <c r="K5" s="1366" t="s">
        <v>712</v>
      </c>
      <c r="L5" s="42">
        <v>17539</v>
      </c>
      <c r="M5" s="1363">
        <v>1.7999999999999999E-2</v>
      </c>
      <c r="N5" s="1362">
        <v>59.72</v>
      </c>
      <c r="O5" s="1363">
        <v>8.0000000000000002E-3</v>
      </c>
      <c r="P5" s="1362">
        <v>273.16000000000003</v>
      </c>
      <c r="Q5" s="1361">
        <v>192.54</v>
      </c>
      <c r="R5" s="1360">
        <v>1328</v>
      </c>
      <c r="S5" s="1356"/>
      <c r="T5" s="1356"/>
    </row>
    <row r="6" spans="1:20" ht="20.100000000000001" customHeight="1">
      <c r="A6" s="1365" t="s">
        <v>711</v>
      </c>
      <c r="B6" s="40">
        <v>65867</v>
      </c>
      <c r="C6" s="1359">
        <v>6.8000000000000005E-2</v>
      </c>
      <c r="D6" s="1304">
        <v>260.11</v>
      </c>
      <c r="E6" s="1359">
        <v>0.04</v>
      </c>
      <c r="F6" s="1219">
        <v>349.55682089471901</v>
      </c>
      <c r="G6" s="1364">
        <v>230.64</v>
      </c>
      <c r="H6" s="1357">
        <v>6534</v>
      </c>
      <c r="I6" s="1350"/>
      <c r="J6" s="1629"/>
      <c r="K6" s="1365" t="s">
        <v>711</v>
      </c>
      <c r="L6" s="40">
        <v>63135</v>
      </c>
      <c r="M6" s="1359">
        <v>6.5000000000000002E-2</v>
      </c>
      <c r="N6" s="1304">
        <v>264.89999999999998</v>
      </c>
      <c r="O6" s="1359">
        <v>3.7999999999999999E-2</v>
      </c>
      <c r="P6" s="1219">
        <v>332.48</v>
      </c>
      <c r="Q6" s="1364">
        <v>228.53</v>
      </c>
      <c r="R6" s="1357">
        <v>5985</v>
      </c>
      <c r="S6" s="1356"/>
      <c r="T6" s="1356"/>
    </row>
    <row r="7" spans="1:20" ht="20.100000000000001" customHeight="1">
      <c r="A7" s="1102">
        <v>1995</v>
      </c>
      <c r="B7" s="42">
        <v>6140</v>
      </c>
      <c r="C7" s="1363">
        <v>6.0000000000000001E-3</v>
      </c>
      <c r="D7" s="1362">
        <v>23.41</v>
      </c>
      <c r="E7" s="1363">
        <v>4.0000000000000001E-3</v>
      </c>
      <c r="F7" s="1362">
        <v>339.09632299927802</v>
      </c>
      <c r="G7" s="1361">
        <v>178.31</v>
      </c>
      <c r="H7" s="1360">
        <v>1520</v>
      </c>
      <c r="I7" s="1350"/>
      <c r="J7" s="1629"/>
      <c r="K7" s="1102">
        <v>1995</v>
      </c>
      <c r="L7" s="42">
        <v>5931</v>
      </c>
      <c r="M7" s="1363">
        <v>6.0000000000000001E-3</v>
      </c>
      <c r="N7" s="1362">
        <v>24.34</v>
      </c>
      <c r="O7" s="1363">
        <v>3.0000000000000001E-3</v>
      </c>
      <c r="P7" s="1362">
        <v>335.28</v>
      </c>
      <c r="Q7" s="1361">
        <v>179.19</v>
      </c>
      <c r="R7" s="1360">
        <v>1420</v>
      </c>
      <c r="S7" s="1356"/>
      <c r="T7" s="1356"/>
    </row>
    <row r="8" spans="1:20" ht="20.100000000000001" customHeight="1">
      <c r="A8" s="1098">
        <v>1996</v>
      </c>
      <c r="B8" s="40">
        <v>7290</v>
      </c>
      <c r="C8" s="1359">
        <v>8.0000000000000002E-3</v>
      </c>
      <c r="D8" s="1304">
        <v>21.2</v>
      </c>
      <c r="E8" s="1359">
        <v>3.0000000000000001E-3</v>
      </c>
      <c r="F8" s="1304">
        <v>282.24869063524801</v>
      </c>
      <c r="G8" s="1358">
        <v>141.6</v>
      </c>
      <c r="H8" s="1357">
        <v>39864</v>
      </c>
      <c r="I8" s="1350"/>
      <c r="J8" s="1629"/>
      <c r="K8" s="1098">
        <v>1996</v>
      </c>
      <c r="L8" s="40">
        <v>6932</v>
      </c>
      <c r="M8" s="1359">
        <v>7.0000000000000001E-3</v>
      </c>
      <c r="N8" s="1304">
        <v>21.62</v>
      </c>
      <c r="O8" s="1359">
        <v>3.0000000000000001E-3</v>
      </c>
      <c r="P8" s="1304">
        <v>251.38</v>
      </c>
      <c r="Q8" s="1358">
        <v>143.74</v>
      </c>
      <c r="R8" s="1357">
        <v>42429</v>
      </c>
      <c r="S8" s="1356"/>
      <c r="T8" s="1356"/>
    </row>
    <row r="9" spans="1:20" ht="20.100000000000001" customHeight="1">
      <c r="A9" s="1102">
        <v>1997</v>
      </c>
      <c r="B9" s="42">
        <v>11008</v>
      </c>
      <c r="C9" s="1363">
        <v>1.0999999999999999E-2</v>
      </c>
      <c r="D9" s="1362">
        <v>38.68</v>
      </c>
      <c r="E9" s="1363">
        <v>6.0000000000000001E-3</v>
      </c>
      <c r="F9" s="1362">
        <v>345.30170272661297</v>
      </c>
      <c r="G9" s="1361">
        <v>201</v>
      </c>
      <c r="H9" s="1360">
        <v>3148</v>
      </c>
      <c r="I9" s="1350"/>
      <c r="J9" s="1629"/>
      <c r="K9" s="1102">
        <v>1997</v>
      </c>
      <c r="L9" s="42">
        <v>10743</v>
      </c>
      <c r="M9" s="1363">
        <v>1.0999999999999999E-2</v>
      </c>
      <c r="N9" s="1362">
        <v>40.49</v>
      </c>
      <c r="O9" s="1363">
        <v>6.0000000000000001E-3</v>
      </c>
      <c r="P9" s="1362">
        <v>322.22000000000003</v>
      </c>
      <c r="Q9" s="1361">
        <v>201.79</v>
      </c>
      <c r="R9" s="1360">
        <v>2828</v>
      </c>
      <c r="S9" s="1356"/>
      <c r="T9" s="1356"/>
    </row>
    <row r="10" spans="1:20" ht="20.100000000000001" customHeight="1">
      <c r="A10" s="1098">
        <v>1998</v>
      </c>
      <c r="B10" s="40">
        <v>4090</v>
      </c>
      <c r="C10" s="1359">
        <v>4.0000000000000001E-3</v>
      </c>
      <c r="D10" s="1304">
        <v>13.99</v>
      </c>
      <c r="E10" s="1359">
        <v>2E-3</v>
      </c>
      <c r="F10" s="1304">
        <v>309.436120372375</v>
      </c>
      <c r="G10" s="1358">
        <v>175.24</v>
      </c>
      <c r="H10" s="1357">
        <v>3652</v>
      </c>
      <c r="I10" s="1350"/>
      <c r="J10" s="1629"/>
      <c r="K10" s="1098">
        <v>1998</v>
      </c>
      <c r="L10" s="40">
        <v>3957</v>
      </c>
      <c r="M10" s="1359">
        <v>4.0000000000000001E-3</v>
      </c>
      <c r="N10" s="1304">
        <v>14.99</v>
      </c>
      <c r="O10" s="1359">
        <v>2E-3</v>
      </c>
      <c r="P10" s="1304">
        <v>335.03</v>
      </c>
      <c r="Q10" s="1358">
        <v>179.5</v>
      </c>
      <c r="R10" s="1357">
        <v>3365</v>
      </c>
      <c r="S10" s="1356"/>
      <c r="T10" s="1356"/>
    </row>
    <row r="11" spans="1:20" ht="20.100000000000001" customHeight="1">
      <c r="A11" s="1102">
        <v>1999</v>
      </c>
      <c r="B11" s="42">
        <v>9398</v>
      </c>
      <c r="C11" s="1363">
        <v>0.01</v>
      </c>
      <c r="D11" s="1362">
        <v>31.83</v>
      </c>
      <c r="E11" s="1363">
        <v>5.0000000000000001E-3</v>
      </c>
      <c r="F11" s="1362">
        <v>326.01405973242697</v>
      </c>
      <c r="G11" s="1361">
        <v>178.07499999999999</v>
      </c>
      <c r="H11" s="1360">
        <v>8082</v>
      </c>
      <c r="I11" s="1350"/>
      <c r="J11" s="1629"/>
      <c r="K11" s="1102">
        <v>1999</v>
      </c>
      <c r="L11" s="42">
        <v>9455</v>
      </c>
      <c r="M11" s="1363">
        <v>0.01</v>
      </c>
      <c r="N11" s="1362">
        <v>35.119999999999997</v>
      </c>
      <c r="O11" s="1363">
        <v>5.0000000000000001E-3</v>
      </c>
      <c r="P11" s="1362">
        <v>347.31</v>
      </c>
      <c r="Q11" s="1361">
        <v>181.18</v>
      </c>
      <c r="R11" s="1360">
        <v>7616</v>
      </c>
      <c r="S11" s="1356"/>
      <c r="T11" s="1356"/>
    </row>
    <row r="12" spans="1:20" ht="20.100000000000001" customHeight="1">
      <c r="A12" s="1098">
        <v>2000</v>
      </c>
      <c r="B12" s="40">
        <v>6550</v>
      </c>
      <c r="C12" s="1359">
        <v>7.0000000000000001E-3</v>
      </c>
      <c r="D12" s="1304">
        <v>21.48</v>
      </c>
      <c r="E12" s="1359">
        <v>3.0000000000000001E-3</v>
      </c>
      <c r="F12" s="1304">
        <v>305.06758042714199</v>
      </c>
      <c r="G12" s="1358">
        <v>153.21</v>
      </c>
      <c r="H12" s="1357">
        <v>2067</v>
      </c>
      <c r="I12" s="1350"/>
      <c r="J12" s="1629"/>
      <c r="K12" s="1098">
        <v>2000</v>
      </c>
      <c r="L12" s="40">
        <v>6255</v>
      </c>
      <c r="M12" s="1359">
        <v>6.0000000000000001E-3</v>
      </c>
      <c r="N12" s="1304">
        <v>22.17</v>
      </c>
      <c r="O12" s="1359">
        <v>3.0000000000000001E-3</v>
      </c>
      <c r="P12" s="1304">
        <v>276.29000000000002</v>
      </c>
      <c r="Q12" s="1358">
        <v>156.81</v>
      </c>
      <c r="R12" s="1357">
        <v>1908</v>
      </c>
      <c r="S12" s="1356"/>
      <c r="T12" s="1356"/>
    </row>
    <row r="13" spans="1:20" ht="20.100000000000001" customHeight="1">
      <c r="A13" s="1102">
        <v>2001</v>
      </c>
      <c r="B13" s="42">
        <v>44038</v>
      </c>
      <c r="C13" s="1363">
        <v>4.4999999999999998E-2</v>
      </c>
      <c r="D13" s="1362">
        <v>245.33</v>
      </c>
      <c r="E13" s="1363">
        <v>3.7999999999999999E-2</v>
      </c>
      <c r="F13" s="1362">
        <v>467.32566428083402</v>
      </c>
      <c r="G13" s="1361">
        <v>261.315</v>
      </c>
      <c r="H13" s="1360">
        <v>10060</v>
      </c>
      <c r="I13" s="1350"/>
      <c r="J13" s="1629"/>
      <c r="K13" s="1102">
        <v>2001</v>
      </c>
      <c r="L13" s="42">
        <v>43111</v>
      </c>
      <c r="M13" s="1363">
        <v>4.3999999999999997E-2</v>
      </c>
      <c r="N13" s="1362">
        <v>256.92</v>
      </c>
      <c r="O13" s="1363">
        <v>3.5999999999999997E-2</v>
      </c>
      <c r="P13" s="1362">
        <v>449.43</v>
      </c>
      <c r="Q13" s="1361">
        <v>258.68</v>
      </c>
      <c r="R13" s="1360">
        <v>9310</v>
      </c>
      <c r="S13" s="1356"/>
      <c r="T13" s="1356"/>
    </row>
    <row r="14" spans="1:20" ht="20.100000000000001" customHeight="1">
      <c r="A14" s="1098">
        <v>2002</v>
      </c>
      <c r="B14" s="40">
        <v>77972</v>
      </c>
      <c r="C14" s="1359">
        <v>0.08</v>
      </c>
      <c r="D14" s="1304">
        <v>423.05</v>
      </c>
      <c r="E14" s="1359">
        <v>6.6000000000000003E-2</v>
      </c>
      <c r="F14" s="1304">
        <v>451.38060723573</v>
      </c>
      <c r="G14" s="1358">
        <v>253.89</v>
      </c>
      <c r="H14" s="1357">
        <v>13745</v>
      </c>
      <c r="I14" s="1350"/>
      <c r="J14" s="1629"/>
      <c r="K14" s="1098">
        <v>2002</v>
      </c>
      <c r="L14" s="40">
        <v>75547</v>
      </c>
      <c r="M14" s="1359">
        <v>7.8E-2</v>
      </c>
      <c r="N14" s="1304">
        <v>438.01</v>
      </c>
      <c r="O14" s="1359">
        <v>6.2E-2</v>
      </c>
      <c r="P14" s="1304">
        <v>444.71</v>
      </c>
      <c r="Q14" s="1358">
        <v>251.24</v>
      </c>
      <c r="R14" s="1357">
        <v>12432</v>
      </c>
      <c r="S14" s="1356"/>
      <c r="T14" s="1356"/>
    </row>
    <row r="15" spans="1:20" ht="20.100000000000001" customHeight="1">
      <c r="A15" s="1102">
        <v>2003</v>
      </c>
      <c r="B15" s="42">
        <v>81414</v>
      </c>
      <c r="C15" s="1363">
        <v>8.4000000000000005E-2</v>
      </c>
      <c r="D15" s="1362">
        <v>742.64</v>
      </c>
      <c r="E15" s="1363">
        <v>0.115</v>
      </c>
      <c r="F15" s="1362">
        <v>755.75482235104005</v>
      </c>
      <c r="G15" s="1361">
        <v>393.99</v>
      </c>
      <c r="H15" s="1360">
        <v>15744</v>
      </c>
      <c r="I15" s="1350"/>
      <c r="J15" s="1629"/>
      <c r="K15" s="1102">
        <v>2003</v>
      </c>
      <c r="L15" s="42">
        <v>78724</v>
      </c>
      <c r="M15" s="1363">
        <v>8.1000000000000003E-2</v>
      </c>
      <c r="N15" s="1362">
        <v>778.09</v>
      </c>
      <c r="O15" s="1363">
        <v>0.11</v>
      </c>
      <c r="P15" s="1362">
        <v>747.45</v>
      </c>
      <c r="Q15" s="1361">
        <v>390.25</v>
      </c>
      <c r="R15" s="1360">
        <v>14338</v>
      </c>
      <c r="S15" s="1356"/>
      <c r="T15" s="1356"/>
    </row>
    <row r="16" spans="1:20" ht="20.100000000000001" customHeight="1">
      <c r="A16" s="1098">
        <v>2004</v>
      </c>
      <c r="B16" s="40">
        <v>61856</v>
      </c>
      <c r="C16" s="1359">
        <v>6.4000000000000001E-2</v>
      </c>
      <c r="D16" s="1304">
        <v>321.16000000000003</v>
      </c>
      <c r="E16" s="1359">
        <v>0.05</v>
      </c>
      <c r="F16" s="1304">
        <v>447.595739028374</v>
      </c>
      <c r="G16" s="1358">
        <v>240.04499999999999</v>
      </c>
      <c r="H16" s="1357">
        <v>19973</v>
      </c>
      <c r="I16" s="1350"/>
      <c r="J16" s="1629"/>
      <c r="K16" s="1098">
        <v>2004</v>
      </c>
      <c r="L16" s="40">
        <v>60486</v>
      </c>
      <c r="M16" s="1359">
        <v>6.2E-2</v>
      </c>
      <c r="N16" s="1304">
        <v>338.3</v>
      </c>
      <c r="O16" s="1359">
        <v>4.8000000000000001E-2</v>
      </c>
      <c r="P16" s="1304">
        <v>434</v>
      </c>
      <c r="Q16" s="1358">
        <v>239.63</v>
      </c>
      <c r="R16" s="1357">
        <v>18423</v>
      </c>
      <c r="S16" s="1356"/>
      <c r="T16" s="1356"/>
    </row>
    <row r="17" spans="1:20" ht="20.100000000000001" customHeight="1">
      <c r="A17" s="1102">
        <v>2005</v>
      </c>
      <c r="B17" s="42">
        <v>118600</v>
      </c>
      <c r="C17" s="1363">
        <v>0.122</v>
      </c>
      <c r="D17" s="1362">
        <v>1142.79</v>
      </c>
      <c r="E17" s="1363">
        <v>0.17699999999999999</v>
      </c>
      <c r="F17" s="1362">
        <v>856.28977625811604</v>
      </c>
      <c r="G17" s="1361">
        <v>494.22</v>
      </c>
      <c r="H17" s="1360">
        <v>73724</v>
      </c>
      <c r="I17" s="1350"/>
      <c r="J17" s="1629"/>
      <c r="K17" s="1102">
        <v>2005</v>
      </c>
      <c r="L17" s="42">
        <v>130898</v>
      </c>
      <c r="M17" s="1363">
        <v>0.13500000000000001</v>
      </c>
      <c r="N17" s="1362">
        <v>1332.42</v>
      </c>
      <c r="O17" s="1363">
        <v>0.189</v>
      </c>
      <c r="P17" s="1362">
        <v>1024.17</v>
      </c>
      <c r="Q17" s="1361">
        <v>548.11</v>
      </c>
      <c r="R17" s="1360">
        <v>61791</v>
      </c>
      <c r="S17" s="1356"/>
      <c r="T17" s="1356"/>
    </row>
    <row r="18" spans="1:20" ht="20.100000000000001" customHeight="1">
      <c r="A18" s="1098">
        <v>2006</v>
      </c>
      <c r="B18" s="40">
        <v>21229</v>
      </c>
      <c r="C18" s="1359">
        <v>2.1999999999999999E-2</v>
      </c>
      <c r="D18" s="1304">
        <v>291.13</v>
      </c>
      <c r="E18" s="1359">
        <v>4.4999999999999998E-2</v>
      </c>
      <c r="F18" s="1304">
        <v>1263.1868113947201</v>
      </c>
      <c r="G18" s="1358">
        <v>448.53</v>
      </c>
      <c r="H18" s="1357">
        <v>11031</v>
      </c>
      <c r="I18" s="1350"/>
      <c r="J18" s="1629"/>
      <c r="K18" s="1098">
        <v>2006</v>
      </c>
      <c r="L18" s="40">
        <v>21380</v>
      </c>
      <c r="M18" s="1359">
        <v>2.1999999999999999E-2</v>
      </c>
      <c r="N18" s="1304">
        <v>326.5</v>
      </c>
      <c r="O18" s="1359">
        <v>4.5999999999999999E-2</v>
      </c>
      <c r="P18" s="1304">
        <v>1239.18</v>
      </c>
      <c r="Q18" s="1358">
        <v>453.1</v>
      </c>
      <c r="R18" s="1357">
        <v>10213</v>
      </c>
      <c r="S18" s="1356"/>
      <c r="T18" s="1356"/>
    </row>
    <row r="19" spans="1:20" ht="20.100000000000001" customHeight="1">
      <c r="A19" s="1102">
        <v>2007</v>
      </c>
      <c r="B19" s="42">
        <v>13196</v>
      </c>
      <c r="C19" s="1363">
        <v>1.4E-2</v>
      </c>
      <c r="D19" s="1362">
        <v>57.06</v>
      </c>
      <c r="E19" s="1363">
        <v>8.9999999999999993E-3</v>
      </c>
      <c r="F19" s="1362">
        <v>381.83599704777203</v>
      </c>
      <c r="G19" s="1361">
        <v>191.51499999999999</v>
      </c>
      <c r="H19" s="1360">
        <v>14918</v>
      </c>
      <c r="I19" s="1350"/>
      <c r="J19" s="1629"/>
      <c r="K19" s="1102">
        <v>2007</v>
      </c>
      <c r="L19" s="42">
        <v>13215</v>
      </c>
      <c r="M19" s="1363">
        <v>1.4E-2</v>
      </c>
      <c r="N19" s="1362">
        <v>61.28</v>
      </c>
      <c r="O19" s="1363">
        <v>8.9999999999999993E-3</v>
      </c>
      <c r="P19" s="1362">
        <v>367.51</v>
      </c>
      <c r="Q19" s="1361">
        <v>193.47</v>
      </c>
      <c r="R19" s="1360">
        <v>13904</v>
      </c>
      <c r="S19" s="1356"/>
      <c r="T19" s="1356"/>
    </row>
    <row r="20" spans="1:20" ht="20.100000000000001" customHeight="1">
      <c r="A20" s="1098">
        <v>2008</v>
      </c>
      <c r="B20" s="40">
        <v>10059</v>
      </c>
      <c r="C20" s="1359">
        <v>0.01</v>
      </c>
      <c r="D20" s="1304">
        <v>52.69</v>
      </c>
      <c r="E20" s="1359">
        <v>8.0000000000000002E-3</v>
      </c>
      <c r="F20" s="1304">
        <v>447.60415456385999</v>
      </c>
      <c r="G20" s="1358">
        <v>230.27</v>
      </c>
      <c r="H20" s="1357">
        <v>5021</v>
      </c>
      <c r="I20" s="1350"/>
      <c r="J20" s="1629"/>
      <c r="K20" s="1098">
        <v>2008</v>
      </c>
      <c r="L20" s="40">
        <v>10106</v>
      </c>
      <c r="M20" s="1359">
        <v>0.01</v>
      </c>
      <c r="N20" s="1304">
        <v>57.2</v>
      </c>
      <c r="O20" s="1359">
        <v>8.0000000000000002E-3</v>
      </c>
      <c r="P20" s="1304">
        <v>440.46</v>
      </c>
      <c r="Q20" s="1358">
        <v>232.14</v>
      </c>
      <c r="R20" s="1357">
        <v>4615</v>
      </c>
      <c r="S20" s="1356"/>
      <c r="T20" s="1356"/>
    </row>
    <row r="21" spans="1:20" ht="20.100000000000001" customHeight="1">
      <c r="A21" s="1102">
        <v>2009</v>
      </c>
      <c r="B21" s="42">
        <v>119624</v>
      </c>
      <c r="C21" s="1363">
        <v>0.123</v>
      </c>
      <c r="D21" s="1362">
        <v>1055.69</v>
      </c>
      <c r="E21" s="1363">
        <v>0.16400000000000001</v>
      </c>
      <c r="F21" s="1362">
        <v>739.83031989934295</v>
      </c>
      <c r="G21" s="1361">
        <v>413.79</v>
      </c>
      <c r="H21" s="1360">
        <v>71475</v>
      </c>
      <c r="I21" s="1350"/>
      <c r="J21" s="1629"/>
      <c r="K21" s="1102">
        <v>2009</v>
      </c>
      <c r="L21" s="42">
        <v>119589</v>
      </c>
      <c r="M21" s="1363">
        <v>0.123</v>
      </c>
      <c r="N21" s="1362">
        <v>1141.6199999999999</v>
      </c>
      <c r="O21" s="1363">
        <v>0.16200000000000001</v>
      </c>
      <c r="P21" s="1362">
        <v>724.63</v>
      </c>
      <c r="Q21" s="1361">
        <v>412.12</v>
      </c>
      <c r="R21" s="1360">
        <v>71171</v>
      </c>
      <c r="S21" s="1356"/>
      <c r="T21" s="1356"/>
    </row>
    <row r="22" spans="1:20" ht="20.100000000000001" customHeight="1">
      <c r="A22" s="1098">
        <v>2010</v>
      </c>
      <c r="B22" s="40">
        <v>26333</v>
      </c>
      <c r="C22" s="1359">
        <v>2.7E-2</v>
      </c>
      <c r="D22" s="1304">
        <v>147.97</v>
      </c>
      <c r="E22" s="1359">
        <v>2.3E-2</v>
      </c>
      <c r="F22" s="1304">
        <v>524.511003160619</v>
      </c>
      <c r="G22" s="1358">
        <v>268.05</v>
      </c>
      <c r="H22" s="1357">
        <v>28218</v>
      </c>
      <c r="I22" s="1350"/>
      <c r="J22" s="1629"/>
      <c r="K22" s="1098">
        <v>2010</v>
      </c>
      <c r="L22" s="40">
        <v>26189</v>
      </c>
      <c r="M22" s="1359">
        <v>2.7E-2</v>
      </c>
      <c r="N22" s="1304">
        <v>159.31</v>
      </c>
      <c r="O22" s="1359">
        <v>2.3E-2</v>
      </c>
      <c r="P22" s="1304">
        <v>487.54</v>
      </c>
      <c r="Q22" s="1358">
        <v>269.18</v>
      </c>
      <c r="R22" s="1357">
        <v>21092</v>
      </c>
      <c r="S22" s="1356"/>
      <c r="T22" s="1356"/>
    </row>
    <row r="23" spans="1:20" ht="20.100000000000001" customHeight="1">
      <c r="A23" s="1102">
        <v>2011</v>
      </c>
      <c r="B23" s="42">
        <v>13961</v>
      </c>
      <c r="C23" s="1363">
        <v>1.4E-2</v>
      </c>
      <c r="D23" s="1362">
        <v>79.89</v>
      </c>
      <c r="E23" s="1363">
        <v>1.2E-2</v>
      </c>
      <c r="F23" s="1362">
        <v>491.78768899035902</v>
      </c>
      <c r="G23" s="1361">
        <v>274.76499999999999</v>
      </c>
      <c r="H23" s="1360">
        <v>18020</v>
      </c>
      <c r="I23" s="1350"/>
      <c r="J23" s="1629"/>
      <c r="K23" s="1102">
        <v>2011</v>
      </c>
      <c r="L23" s="42">
        <v>13817</v>
      </c>
      <c r="M23" s="1363">
        <v>1.4E-2</v>
      </c>
      <c r="N23" s="1362">
        <v>86.14</v>
      </c>
      <c r="O23" s="1363">
        <v>1.2E-2</v>
      </c>
      <c r="P23" s="1362">
        <v>485.92</v>
      </c>
      <c r="Q23" s="1361">
        <v>275.85000000000002</v>
      </c>
      <c r="R23" s="1360">
        <v>16362</v>
      </c>
      <c r="S23" s="1356"/>
      <c r="T23" s="1356"/>
    </row>
    <row r="24" spans="1:20" ht="20.100000000000001" customHeight="1">
      <c r="A24" s="1098">
        <v>2012</v>
      </c>
      <c r="B24" s="40">
        <v>12730</v>
      </c>
      <c r="C24" s="1359">
        <v>1.2999999999999999E-2</v>
      </c>
      <c r="D24" s="1304">
        <v>82.17</v>
      </c>
      <c r="E24" s="1359">
        <v>1.2999999999999999E-2</v>
      </c>
      <c r="F24" s="1304">
        <v>658.34856854698501</v>
      </c>
      <c r="G24" s="1358">
        <v>261.87</v>
      </c>
      <c r="H24" s="1357">
        <v>18439</v>
      </c>
      <c r="I24" s="1350"/>
      <c r="J24" s="1629"/>
      <c r="K24" s="1098">
        <v>2012</v>
      </c>
      <c r="L24" s="40">
        <v>12700</v>
      </c>
      <c r="M24" s="1359">
        <v>1.2999999999999999E-2</v>
      </c>
      <c r="N24" s="1304">
        <v>89.5</v>
      </c>
      <c r="O24" s="1359">
        <v>1.2999999999999999E-2</v>
      </c>
      <c r="P24" s="1304">
        <v>621.09</v>
      </c>
      <c r="Q24" s="1358">
        <v>262.06</v>
      </c>
      <c r="R24" s="1357">
        <v>16689</v>
      </c>
      <c r="S24" s="1356"/>
      <c r="T24" s="1356"/>
    </row>
    <row r="25" spans="1:20" ht="20.100000000000001" customHeight="1">
      <c r="A25" s="1102">
        <v>2013</v>
      </c>
      <c r="B25" s="42">
        <v>19692</v>
      </c>
      <c r="C25" s="1363">
        <v>0.02</v>
      </c>
      <c r="D25" s="1362">
        <v>140.55000000000001</v>
      </c>
      <c r="E25" s="1363">
        <v>2.1999999999999999E-2</v>
      </c>
      <c r="F25" s="1362">
        <v>896.34213367204802</v>
      </c>
      <c r="G25" s="1361">
        <v>360.3</v>
      </c>
      <c r="H25" s="1360">
        <v>14175</v>
      </c>
      <c r="I25" s="1350"/>
      <c r="J25" s="1629"/>
      <c r="K25" s="1102">
        <v>2013</v>
      </c>
      <c r="L25" s="42">
        <v>18933</v>
      </c>
      <c r="M25" s="1363">
        <v>0.02</v>
      </c>
      <c r="N25" s="1362">
        <v>146.81</v>
      </c>
      <c r="O25" s="1363">
        <v>2.1000000000000001E-2</v>
      </c>
      <c r="P25" s="1362">
        <v>711.85</v>
      </c>
      <c r="Q25" s="1361">
        <v>344.29</v>
      </c>
      <c r="R25" s="1360">
        <v>12083</v>
      </c>
      <c r="S25" s="1356"/>
      <c r="T25" s="1356"/>
    </row>
    <row r="26" spans="1:20" ht="20.100000000000001" customHeight="1">
      <c r="A26" s="1098">
        <v>2014</v>
      </c>
      <c r="B26" s="40">
        <v>20250</v>
      </c>
      <c r="C26" s="1359">
        <v>2.1000000000000001E-2</v>
      </c>
      <c r="D26" s="1304">
        <v>92.06</v>
      </c>
      <c r="E26" s="1359">
        <v>1.4E-2</v>
      </c>
      <c r="F26" s="1304">
        <v>516.80495605789304</v>
      </c>
      <c r="G26" s="1358">
        <v>197.86</v>
      </c>
      <c r="H26" s="1357">
        <v>22316</v>
      </c>
      <c r="I26" s="1350"/>
      <c r="J26" s="1629"/>
      <c r="K26" s="1098">
        <v>2014</v>
      </c>
      <c r="L26" s="40">
        <v>21433</v>
      </c>
      <c r="M26" s="1359">
        <v>2.1999999999999999E-2</v>
      </c>
      <c r="N26" s="1304">
        <v>103.74</v>
      </c>
      <c r="O26" s="1359">
        <v>1.4999999999999999E-2</v>
      </c>
      <c r="P26" s="1304">
        <v>582.57000000000005</v>
      </c>
      <c r="Q26" s="1358">
        <v>201.96</v>
      </c>
      <c r="R26" s="1357">
        <v>18506</v>
      </c>
      <c r="S26" s="1356"/>
      <c r="T26" s="1356"/>
    </row>
    <row r="27" spans="1:20" ht="20.100000000000001" customHeight="1">
      <c r="A27" s="1102">
        <v>2015</v>
      </c>
      <c r="B27" s="42">
        <v>12335</v>
      </c>
      <c r="C27" s="1363">
        <v>1.2999999999999999E-2</v>
      </c>
      <c r="D27" s="1362">
        <v>69.3</v>
      </c>
      <c r="E27" s="1363">
        <v>1.0999999999999999E-2</v>
      </c>
      <c r="F27" s="1362">
        <v>740.33359173126701</v>
      </c>
      <c r="G27" s="1361">
        <v>286.27499999999998</v>
      </c>
      <c r="H27" s="1360">
        <v>12600</v>
      </c>
      <c r="I27" s="1350"/>
      <c r="J27" s="1629"/>
      <c r="K27" s="1102">
        <v>2015</v>
      </c>
      <c r="L27" s="42">
        <v>11245</v>
      </c>
      <c r="M27" s="1363">
        <v>1.2E-2</v>
      </c>
      <c r="N27" s="1362">
        <v>73.37</v>
      </c>
      <c r="O27" s="1363">
        <v>0.01</v>
      </c>
      <c r="P27" s="1362">
        <v>631.89</v>
      </c>
      <c r="Q27" s="1361">
        <v>282.51</v>
      </c>
      <c r="R27" s="1360">
        <v>8419</v>
      </c>
      <c r="S27" s="1356"/>
      <c r="T27" s="1356"/>
    </row>
    <row r="28" spans="1:20" s="11" customFormat="1" ht="20.100000000000001" customHeight="1">
      <c r="A28" s="1098">
        <v>2016</v>
      </c>
      <c r="B28" s="40">
        <v>18728</v>
      </c>
      <c r="C28" s="1359">
        <v>1.9E-2</v>
      </c>
      <c r="D28" s="1304">
        <v>105.4</v>
      </c>
      <c r="E28" s="1359">
        <v>1.6E-2</v>
      </c>
      <c r="F28" s="1304">
        <v>726.41365197932498</v>
      </c>
      <c r="G28" s="1358">
        <v>255.4</v>
      </c>
      <c r="H28" s="1357">
        <v>21986</v>
      </c>
      <c r="I28" s="1350"/>
      <c r="J28" s="1629"/>
      <c r="K28" s="1098">
        <v>2016</v>
      </c>
      <c r="L28" s="40">
        <v>17860</v>
      </c>
      <c r="M28" s="1359">
        <v>1.7999999999999999E-2</v>
      </c>
      <c r="N28" s="1304">
        <v>113.04</v>
      </c>
      <c r="O28" s="1359">
        <v>1.6E-2</v>
      </c>
      <c r="P28" s="1304">
        <v>669</v>
      </c>
      <c r="Q28" s="1358">
        <v>244.19</v>
      </c>
      <c r="R28" s="1357">
        <v>18915</v>
      </c>
      <c r="S28" s="1356"/>
      <c r="T28" s="1356"/>
    </row>
    <row r="29" spans="1:20" s="11" customFormat="1" ht="20.100000000000001" customHeight="1">
      <c r="A29" s="1102">
        <v>2017</v>
      </c>
      <c r="B29" s="42">
        <v>6488</v>
      </c>
      <c r="C29" s="1363">
        <v>7.0000000000000001E-3</v>
      </c>
      <c r="D29" s="1362">
        <v>39.840000000000003</v>
      </c>
      <c r="E29" s="1363">
        <v>6.0000000000000001E-3</v>
      </c>
      <c r="F29" s="1362">
        <v>562.188380185592</v>
      </c>
      <c r="G29" s="1361">
        <v>237.51</v>
      </c>
      <c r="H29" s="1360">
        <v>9438</v>
      </c>
      <c r="I29" s="1350"/>
      <c r="J29" s="1629"/>
      <c r="K29" s="1102">
        <v>2017</v>
      </c>
      <c r="L29" s="42">
        <v>7046</v>
      </c>
      <c r="M29" s="1363">
        <v>7.0000000000000001E-3</v>
      </c>
      <c r="N29" s="1362">
        <v>44.76</v>
      </c>
      <c r="O29" s="1363">
        <v>6.0000000000000001E-3</v>
      </c>
      <c r="P29" s="1362">
        <v>709.92</v>
      </c>
      <c r="Q29" s="1361">
        <v>243.29</v>
      </c>
      <c r="R29" s="1360">
        <v>6911</v>
      </c>
      <c r="S29" s="1356"/>
      <c r="T29" s="1356"/>
    </row>
    <row r="30" spans="1:20" s="11" customFormat="1" ht="20.100000000000001" customHeight="1">
      <c r="A30" s="1098">
        <v>2018</v>
      </c>
      <c r="B30" s="40">
        <v>14554</v>
      </c>
      <c r="C30" s="1359">
        <v>1.4999999999999999E-2</v>
      </c>
      <c r="D30" s="1304">
        <v>207.11</v>
      </c>
      <c r="E30" s="1359">
        <v>3.2000000000000001E-2</v>
      </c>
      <c r="F30" s="1304">
        <v>1181.8481110840701</v>
      </c>
      <c r="G30" s="1358">
        <v>708.38499999999999</v>
      </c>
      <c r="H30" s="1357">
        <v>10997</v>
      </c>
      <c r="I30" s="1350"/>
      <c r="J30" s="1629"/>
      <c r="K30" s="1098">
        <v>2018</v>
      </c>
      <c r="L30" s="40">
        <v>15169</v>
      </c>
      <c r="M30" s="1359">
        <v>1.6E-2</v>
      </c>
      <c r="N30" s="1304">
        <v>228.76</v>
      </c>
      <c r="O30" s="1359">
        <v>3.2000000000000001E-2</v>
      </c>
      <c r="P30" s="1304">
        <v>1272.97</v>
      </c>
      <c r="Q30" s="1358">
        <v>715.53</v>
      </c>
      <c r="R30" s="1357">
        <v>9781</v>
      </c>
      <c r="S30" s="1356"/>
      <c r="T30" s="1356"/>
    </row>
    <row r="31" spans="1:20" s="11" customFormat="1" ht="20.100000000000001" customHeight="1">
      <c r="A31" s="1102">
        <v>2019</v>
      </c>
      <c r="B31" s="42">
        <v>8400</v>
      </c>
      <c r="C31" s="1363">
        <v>8.9999999999999993E-3</v>
      </c>
      <c r="D31" s="1362">
        <v>38.22</v>
      </c>
      <c r="E31" s="1363">
        <v>6.0000000000000001E-3</v>
      </c>
      <c r="F31" s="1362">
        <v>574.76473279224194</v>
      </c>
      <c r="G31" s="1361">
        <v>280.37</v>
      </c>
      <c r="H31" s="1360">
        <v>38692</v>
      </c>
      <c r="I31" s="1350"/>
      <c r="J31" s="1629"/>
      <c r="K31" s="1102">
        <v>2019</v>
      </c>
      <c r="L31" s="42">
        <v>55978</v>
      </c>
      <c r="M31" s="1363">
        <v>5.8000000000000003E-2</v>
      </c>
      <c r="N31" s="1362">
        <v>222.93</v>
      </c>
      <c r="O31" s="1363">
        <v>3.2000000000000001E-2</v>
      </c>
      <c r="P31" s="1362">
        <v>400.23</v>
      </c>
      <c r="Q31" s="1361">
        <v>277.57</v>
      </c>
      <c r="R31" s="1360">
        <v>37268</v>
      </c>
      <c r="S31" s="1356"/>
      <c r="T31" s="1356"/>
    </row>
    <row r="32" spans="1:20" s="11" customFormat="1" ht="20.100000000000001" customHeight="1">
      <c r="A32" s="1098">
        <v>2020</v>
      </c>
      <c r="B32" s="40">
        <v>28441</v>
      </c>
      <c r="C32" s="1359">
        <v>2.9000000000000001E-2</v>
      </c>
      <c r="D32" s="1304">
        <v>140.38</v>
      </c>
      <c r="E32" s="1359">
        <v>2.1999999999999999E-2</v>
      </c>
      <c r="F32" s="1304">
        <v>706.68005697029605</v>
      </c>
      <c r="G32" s="1358">
        <v>410</v>
      </c>
      <c r="H32" s="1357">
        <v>26836</v>
      </c>
      <c r="I32" s="1350"/>
      <c r="J32" s="1629"/>
      <c r="K32" s="1098">
        <v>2020</v>
      </c>
      <c r="L32" s="40">
        <v>32883</v>
      </c>
      <c r="M32" s="1359">
        <v>3.4000000000000002E-2</v>
      </c>
      <c r="N32" s="1304">
        <v>273.43</v>
      </c>
      <c r="O32" s="1359">
        <v>3.9E-2</v>
      </c>
      <c r="P32" s="1304">
        <v>707.41</v>
      </c>
      <c r="Q32" s="1358">
        <v>393.16</v>
      </c>
      <c r="R32" s="1357">
        <v>25902</v>
      </c>
      <c r="S32" s="1356"/>
      <c r="T32" s="1356"/>
    </row>
    <row r="33" spans="1:20" s="11" customFormat="1" ht="20.100000000000001" customHeight="1">
      <c r="A33" s="1102">
        <v>2021</v>
      </c>
      <c r="B33" s="42">
        <v>3367</v>
      </c>
      <c r="C33" s="1363">
        <v>3.0000000000000001E-3</v>
      </c>
      <c r="D33" s="1362">
        <v>4.2300000000000004</v>
      </c>
      <c r="E33" s="1363">
        <v>1E-3</v>
      </c>
      <c r="F33" s="1362">
        <v>632.52318432816196</v>
      </c>
      <c r="G33" s="1361">
        <v>453</v>
      </c>
      <c r="H33" s="1360">
        <v>14201</v>
      </c>
      <c r="I33" s="1350"/>
      <c r="J33" s="1629"/>
      <c r="K33" s="1102">
        <v>2021</v>
      </c>
      <c r="L33" s="42">
        <v>6279</v>
      </c>
      <c r="M33" s="1363">
        <v>6.0000000000000001E-3</v>
      </c>
      <c r="N33" s="1362">
        <v>41.13</v>
      </c>
      <c r="O33" s="1363">
        <v>6.0000000000000001E-3</v>
      </c>
      <c r="P33" s="1362">
        <v>648.66999999999996</v>
      </c>
      <c r="Q33" s="1361">
        <v>406</v>
      </c>
      <c r="R33" s="1360">
        <v>13689</v>
      </c>
      <c r="S33" s="1356"/>
      <c r="T33" s="1356"/>
    </row>
    <row r="34" spans="1:20" ht="20.100000000000001" customHeight="1" thickBot="1">
      <c r="A34" s="1102"/>
      <c r="B34" s="42"/>
      <c r="C34" s="1363"/>
      <c r="D34" s="1362"/>
      <c r="E34" s="1363"/>
      <c r="F34" s="1362"/>
      <c r="G34" s="1361"/>
      <c r="H34" s="1360"/>
      <c r="I34" s="1607"/>
      <c r="J34" s="1607"/>
      <c r="K34" s="1098">
        <v>2022</v>
      </c>
      <c r="L34" s="40">
        <v>1591</v>
      </c>
      <c r="M34" s="1359">
        <v>2E-3</v>
      </c>
      <c r="N34" s="1304">
        <v>1.0900000000000001</v>
      </c>
      <c r="O34" s="1359">
        <v>0</v>
      </c>
      <c r="P34" s="1304">
        <v>512.09</v>
      </c>
      <c r="Q34" s="1358">
        <v>281.07</v>
      </c>
      <c r="R34" s="1357">
        <v>4093</v>
      </c>
      <c r="S34" s="1607"/>
      <c r="T34" s="1607"/>
    </row>
    <row r="35" spans="1:20" s="11" customFormat="1" ht="30" customHeight="1">
      <c r="A35" s="1355" t="s">
        <v>710</v>
      </c>
      <c r="B35" s="1354">
        <v>873598</v>
      </c>
      <c r="C35" s="1353">
        <v>0.90100000000000002</v>
      </c>
      <c r="D35" s="1352">
        <v>5973.8300000000008</v>
      </c>
      <c r="E35" s="1353">
        <v>0.92800000000000005</v>
      </c>
      <c r="F35" s="1352">
        <v>650.22</v>
      </c>
      <c r="G35" s="1561">
        <v>296.69</v>
      </c>
      <c r="H35" s="1351">
        <v>539863</v>
      </c>
      <c r="I35" s="1607"/>
      <c r="J35" s="1607"/>
      <c r="K35" s="1355" t="s">
        <v>710</v>
      </c>
      <c r="L35" s="1354">
        <v>927766</v>
      </c>
      <c r="M35" s="1353">
        <v>0.95699999999999996</v>
      </c>
      <c r="N35" s="1352">
        <v>6819.760000000002</v>
      </c>
      <c r="O35" s="1353">
        <v>0.96799999999999997</v>
      </c>
      <c r="P35" s="1352">
        <v>671.85</v>
      </c>
      <c r="Q35" s="1561">
        <v>300.05</v>
      </c>
      <c r="R35" s="1351">
        <v>494671</v>
      </c>
      <c r="S35" s="1607"/>
      <c r="T35" s="1607"/>
    </row>
    <row r="36" spans="1:20" s="11" customFormat="1" ht="27" customHeight="1">
      <c r="A36" s="1349" t="s">
        <v>1078</v>
      </c>
      <c r="B36" s="1348">
        <v>95792</v>
      </c>
      <c r="C36" s="1346">
        <v>9.9000000000000005E-2</v>
      </c>
      <c r="D36" s="1347">
        <v>465.83999999999924</v>
      </c>
      <c r="E36" s="1346">
        <v>7.1999999999999995E-2</v>
      </c>
      <c r="F36" s="1345" t="s">
        <v>32</v>
      </c>
      <c r="G36" s="1344" t="s">
        <v>32</v>
      </c>
      <c r="H36" s="1343" t="s">
        <v>32</v>
      </c>
      <c r="I36" s="1335"/>
      <c r="K36" s="1349" t="s">
        <v>1078</v>
      </c>
      <c r="L36" s="1348">
        <v>41521</v>
      </c>
      <c r="M36" s="1346">
        <v>4.2999999999999997E-2</v>
      </c>
      <c r="N36" s="1347">
        <v>222.77</v>
      </c>
      <c r="O36" s="1346">
        <v>3.2000000000000001E-2</v>
      </c>
      <c r="P36" s="1345" t="s">
        <v>32</v>
      </c>
      <c r="Q36" s="1344" t="s">
        <v>32</v>
      </c>
      <c r="R36" s="1343" t="s">
        <v>32</v>
      </c>
    </row>
    <row r="37" spans="1:20" ht="27" customHeight="1" thickBot="1">
      <c r="A37" s="1342" t="s">
        <v>34</v>
      </c>
      <c r="B37" s="1341">
        <v>969390</v>
      </c>
      <c r="C37" s="1339">
        <v>1</v>
      </c>
      <c r="D37" s="1340">
        <v>6439.67</v>
      </c>
      <c r="E37" s="1339">
        <v>1</v>
      </c>
      <c r="F37" s="1338" t="s">
        <v>32</v>
      </c>
      <c r="G37" s="1337" t="s">
        <v>32</v>
      </c>
      <c r="H37" s="1336">
        <v>539863</v>
      </c>
      <c r="I37" s="1334"/>
      <c r="K37" s="1342" t="s">
        <v>34</v>
      </c>
      <c r="L37" s="1341">
        <v>969287</v>
      </c>
      <c r="M37" s="1339">
        <v>1</v>
      </c>
      <c r="N37" s="1340">
        <v>7042.52</v>
      </c>
      <c r="O37" s="1339">
        <v>1</v>
      </c>
      <c r="P37" s="1338" t="s">
        <v>32</v>
      </c>
      <c r="Q37" s="1337" t="s">
        <v>32</v>
      </c>
      <c r="R37" s="1336">
        <v>494671</v>
      </c>
      <c r="T37" s="1839"/>
    </row>
    <row r="38" spans="1:20" ht="8.1" customHeight="1">
      <c r="A38" s="1668"/>
      <c r="B38" s="1668"/>
      <c r="C38" s="1668"/>
      <c r="D38" s="1668"/>
      <c r="E38" s="1668"/>
      <c r="F38" s="1668"/>
      <c r="G38" s="1668"/>
      <c r="H38" s="1668"/>
      <c r="I38" s="1669"/>
      <c r="J38" s="1638"/>
      <c r="K38" s="2182"/>
      <c r="L38" s="2182"/>
      <c r="M38" s="2182"/>
      <c r="N38" s="2182"/>
      <c r="O38" s="2182"/>
      <c r="P38" s="2182"/>
      <c r="Q38" s="2182"/>
      <c r="R38" s="2182"/>
    </row>
    <row r="39" spans="1:20" ht="15" customHeight="1">
      <c r="A39" s="2183" t="s">
        <v>961</v>
      </c>
      <c r="B39" s="2183"/>
      <c r="C39" s="2183"/>
      <c r="D39" s="2183"/>
      <c r="E39" s="2183"/>
      <c r="F39" s="2183"/>
      <c r="G39" s="2183"/>
      <c r="H39" s="2183"/>
      <c r="I39" s="1334"/>
      <c r="J39" s="329"/>
      <c r="K39" s="2183" t="s">
        <v>961</v>
      </c>
      <c r="L39" s="2183"/>
      <c r="M39" s="2183"/>
      <c r="N39" s="2183"/>
      <c r="O39" s="2183"/>
      <c r="P39" s="2183"/>
      <c r="Q39" s="2183"/>
      <c r="R39" s="2183"/>
    </row>
    <row r="40" spans="1:20" ht="7.9" customHeight="1">
      <c r="A40" s="155"/>
      <c r="B40" s="155"/>
      <c r="C40" s="155"/>
      <c r="D40" s="155"/>
      <c r="E40" s="155"/>
      <c r="F40" s="155"/>
      <c r="G40" s="155"/>
      <c r="H40" s="155"/>
      <c r="I40" s="1334"/>
      <c r="J40" s="329"/>
      <c r="K40" s="155"/>
      <c r="L40" s="155"/>
      <c r="M40" s="155"/>
      <c r="N40" s="155"/>
      <c r="O40" s="155"/>
      <c r="P40" s="155"/>
      <c r="Q40" s="155"/>
      <c r="R40" s="155"/>
    </row>
    <row r="41" spans="1:20" ht="15" customHeight="1">
      <c r="A41" s="28" t="s">
        <v>856</v>
      </c>
      <c r="B41" s="155"/>
      <c r="C41" s="155"/>
      <c r="D41" s="155"/>
      <c r="E41" s="155"/>
      <c r="F41" s="155"/>
      <c r="G41" s="155"/>
      <c r="H41" s="155"/>
      <c r="I41" s="1334"/>
      <c r="J41" s="329"/>
      <c r="K41" s="28" t="s">
        <v>856</v>
      </c>
      <c r="L41" s="155"/>
      <c r="M41" s="155"/>
      <c r="N41" s="155"/>
      <c r="O41" s="155"/>
      <c r="P41" s="155"/>
      <c r="Q41" s="155"/>
      <c r="R41" s="155"/>
    </row>
    <row r="42" spans="1:20" ht="8.1" customHeight="1">
      <c r="A42" s="128"/>
      <c r="B42" s="155"/>
      <c r="C42" s="155"/>
      <c r="D42" s="155"/>
      <c r="E42" s="155"/>
      <c r="F42" s="155"/>
      <c r="G42" s="155"/>
      <c r="H42" s="155"/>
      <c r="I42" s="1334"/>
      <c r="J42" s="329"/>
      <c r="K42" s="128"/>
      <c r="L42" s="155"/>
      <c r="M42" s="155"/>
      <c r="N42" s="155"/>
      <c r="O42" s="155"/>
      <c r="P42" s="155"/>
      <c r="Q42" s="155"/>
      <c r="R42" s="155"/>
    </row>
    <row r="43" spans="1:20" ht="15" customHeight="1">
      <c r="A43" s="190" t="s">
        <v>22</v>
      </c>
      <c r="B43" s="128"/>
      <c r="C43" s="128"/>
      <c r="D43" s="128"/>
      <c r="E43" s="128"/>
      <c r="F43" s="128"/>
      <c r="G43" s="128"/>
      <c r="H43" s="128"/>
      <c r="I43" s="1334"/>
      <c r="J43" s="329"/>
      <c r="K43" s="190" t="s">
        <v>22</v>
      </c>
      <c r="L43" s="155"/>
      <c r="M43" s="155"/>
      <c r="N43" s="155"/>
      <c r="O43" s="155"/>
      <c r="P43" s="155"/>
      <c r="Q43" s="155"/>
      <c r="R43" s="155"/>
    </row>
    <row r="44" spans="1:20" s="24" customFormat="1" ht="27.6" customHeight="1">
      <c r="A44" s="2184" t="s">
        <v>857</v>
      </c>
      <c r="B44" s="2185"/>
      <c r="C44" s="2185"/>
      <c r="D44" s="2185"/>
      <c r="E44" s="2185"/>
      <c r="F44" s="2185"/>
      <c r="G44" s="2185"/>
      <c r="H44" s="2185"/>
      <c r="I44" s="39"/>
      <c r="J44" s="39"/>
      <c r="K44" s="2184" t="s">
        <v>857</v>
      </c>
      <c r="L44" s="2185"/>
      <c r="M44" s="2185"/>
      <c r="N44" s="2185"/>
      <c r="O44" s="2185"/>
      <c r="P44" s="2185"/>
      <c r="Q44" s="2185"/>
      <c r="R44" s="2185"/>
    </row>
    <row r="45" spans="1:20" s="24" customFormat="1" ht="15" customHeight="1">
      <c r="A45" s="2131" t="s">
        <v>25</v>
      </c>
      <c r="B45" s="2131"/>
      <c r="C45" s="2131"/>
      <c r="D45" s="2131"/>
      <c r="E45" s="2131"/>
      <c r="F45" s="2131"/>
      <c r="G45" s="2131"/>
      <c r="H45" s="2131"/>
      <c r="I45" s="18"/>
      <c r="J45" s="39"/>
      <c r="K45" s="2131" t="s">
        <v>25</v>
      </c>
      <c r="L45" s="2131"/>
      <c r="M45" s="2131"/>
      <c r="N45" s="2131"/>
      <c r="O45" s="2131"/>
      <c r="P45" s="2131"/>
      <c r="Q45" s="2131"/>
      <c r="R45" s="2131"/>
    </row>
    <row r="46" spans="1:20" ht="15" customHeight="1">
      <c r="A46" s="32"/>
      <c r="B46" s="1333"/>
      <c r="C46" s="32"/>
      <c r="D46" s="32"/>
      <c r="E46" s="32"/>
      <c r="F46" s="32"/>
      <c r="G46" s="32"/>
      <c r="H46" s="32"/>
      <c r="I46" s="32"/>
    </row>
    <row r="47" spans="1:20" ht="36" customHeight="1">
      <c r="K47" s="32"/>
      <c r="L47" s="1333"/>
      <c r="M47" s="32"/>
      <c r="N47" s="32"/>
      <c r="O47" s="32"/>
      <c r="P47" s="32"/>
      <c r="Q47" s="32"/>
      <c r="R47" s="32"/>
    </row>
  </sheetData>
  <mergeCells count="13">
    <mergeCell ref="A45:H45"/>
    <mergeCell ref="K45:R45"/>
    <mergeCell ref="A1:H1"/>
    <mergeCell ref="K1:R1"/>
    <mergeCell ref="B2:C2"/>
    <mergeCell ref="D2:E2"/>
    <mergeCell ref="L2:M2"/>
    <mergeCell ref="N2:O2"/>
    <mergeCell ref="K38:R38"/>
    <mergeCell ref="A39:H39"/>
    <mergeCell ref="K39:R39"/>
    <mergeCell ref="A44:H44"/>
    <mergeCell ref="K44:R44"/>
  </mergeCells>
  <printOptions horizontalCentered="1"/>
  <pageMargins left="0.7" right="0.7" top="0.75" bottom="0.5" header="0.3" footer="0.3"/>
  <pageSetup scale="71" orientation="portrait" r:id="rId1"/>
  <headerFooter>
    <oddFooter>&amp;R2021 Data Tables Installment</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33B3B-89E5-40E9-B2EE-CD27F3C46498}">
  <sheetPr>
    <tabColor rgb="FF1F4E78"/>
  </sheetPr>
  <dimension ref="A1:R36"/>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18.7109375" style="7" customWidth="1"/>
    <col min="2" max="5" width="14" style="7" customWidth="1"/>
    <col min="6" max="7" width="14.7109375" style="7" customWidth="1"/>
    <col min="8" max="9" width="5.7109375" style="7" customWidth="1"/>
    <col min="10" max="10" width="18.7109375" style="7" customWidth="1"/>
    <col min="11" max="14" width="14" style="7" customWidth="1"/>
    <col min="15" max="16" width="14.7109375" style="7" customWidth="1"/>
    <col min="17" max="18" width="5.7109375" style="7" customWidth="1"/>
    <col min="19" max="16384" width="8.85546875" style="1"/>
  </cols>
  <sheetData>
    <row r="1" spans="1:18" s="34" customFormat="1" ht="84.75" customHeight="1" thickBot="1">
      <c r="A1" s="2065"/>
      <c r="B1" s="2186"/>
      <c r="C1" s="2186"/>
      <c r="D1" s="2186"/>
      <c r="E1" s="2186"/>
      <c r="F1" s="2186"/>
      <c r="G1" s="2187"/>
      <c r="H1" s="33"/>
      <c r="I1" s="33"/>
      <c r="J1" s="2065"/>
      <c r="K1" s="2186"/>
      <c r="L1" s="2186"/>
      <c r="M1" s="2186"/>
      <c r="N1" s="2186"/>
      <c r="O1" s="2186"/>
      <c r="P1" s="2187"/>
      <c r="Q1" s="33"/>
      <c r="R1" s="33"/>
    </row>
    <row r="2" spans="1:18" s="35" customFormat="1" ht="54.95" customHeight="1" thickBot="1">
      <c r="A2" s="268" t="s">
        <v>1075</v>
      </c>
      <c r="B2" s="2188" t="s">
        <v>724</v>
      </c>
      <c r="C2" s="2189"/>
      <c r="D2" s="2179" t="s">
        <v>723</v>
      </c>
      <c r="E2" s="2181"/>
      <c r="F2" s="269" t="s">
        <v>716</v>
      </c>
      <c r="G2" s="270" t="s">
        <v>715</v>
      </c>
      <c r="H2" s="1385"/>
      <c r="I2" s="1385"/>
      <c r="J2" s="268" t="s">
        <v>1075</v>
      </c>
      <c r="K2" s="2188" t="s">
        <v>724</v>
      </c>
      <c r="L2" s="2189"/>
      <c r="M2" s="2179" t="s">
        <v>723</v>
      </c>
      <c r="N2" s="2181"/>
      <c r="O2" s="269" t="s">
        <v>716</v>
      </c>
      <c r="P2" s="270" t="s">
        <v>715</v>
      </c>
      <c r="Q2" s="1385"/>
      <c r="R2" s="1385"/>
    </row>
    <row r="3" spans="1:18" s="24" customFormat="1" ht="20.100000000000001" customHeight="1">
      <c r="A3" s="412" t="s">
        <v>641</v>
      </c>
      <c r="B3" s="1384">
        <v>26240</v>
      </c>
      <c r="C3" s="1383">
        <v>2.7E-2</v>
      </c>
      <c r="D3" s="1227">
        <v>124.59</v>
      </c>
      <c r="E3" s="1383">
        <v>0.02</v>
      </c>
      <c r="F3" s="1382">
        <v>396.37</v>
      </c>
      <c r="G3" s="1381">
        <v>200.7</v>
      </c>
      <c r="H3" s="1374"/>
      <c r="I3" s="1374"/>
      <c r="J3" s="412" t="s">
        <v>641</v>
      </c>
      <c r="K3" s="1384">
        <v>24760</v>
      </c>
      <c r="L3" s="1383">
        <v>2.5999999999999999E-2</v>
      </c>
      <c r="M3" s="1227">
        <v>130.21</v>
      </c>
      <c r="N3" s="1383">
        <v>1.9E-2</v>
      </c>
      <c r="O3" s="1382">
        <v>401.69</v>
      </c>
      <c r="P3" s="1381">
        <v>204.21</v>
      </c>
      <c r="Q3" s="1374"/>
      <c r="R3" s="1374"/>
    </row>
    <row r="4" spans="1:18" s="24" customFormat="1" ht="20.100000000000001" customHeight="1">
      <c r="A4" s="60" t="s">
        <v>722</v>
      </c>
      <c r="B4" s="1219">
        <v>98317</v>
      </c>
      <c r="C4" s="1118">
        <v>0.10199999999999999</v>
      </c>
      <c r="D4" s="1304">
        <v>398.08</v>
      </c>
      <c r="E4" s="1118">
        <v>6.3E-2</v>
      </c>
      <c r="F4" s="1380">
        <v>335.99</v>
      </c>
      <c r="G4" s="1379">
        <v>201.62</v>
      </c>
      <c r="H4" s="1375"/>
      <c r="I4" s="1375"/>
      <c r="J4" s="60" t="s">
        <v>722</v>
      </c>
      <c r="K4" s="1219">
        <v>92256</v>
      </c>
      <c r="L4" s="1118">
        <v>9.5000000000000001E-2</v>
      </c>
      <c r="M4" s="1304">
        <v>415.14</v>
      </c>
      <c r="N4" s="1118">
        <v>0.06</v>
      </c>
      <c r="O4" s="1380">
        <v>341.21</v>
      </c>
      <c r="P4" s="1379">
        <v>204.6</v>
      </c>
      <c r="Q4" s="1375"/>
      <c r="R4" s="1375"/>
    </row>
    <row r="5" spans="1:18" s="24" customFormat="1" ht="20.100000000000001" customHeight="1">
      <c r="A5" s="25" t="s">
        <v>721</v>
      </c>
      <c r="B5" s="1222">
        <v>70523</v>
      </c>
      <c r="C5" s="1121">
        <v>7.2999999999999995E-2</v>
      </c>
      <c r="D5" s="1362">
        <v>315.62</v>
      </c>
      <c r="E5" s="1121">
        <v>0.05</v>
      </c>
      <c r="F5" s="1377">
        <v>378.76</v>
      </c>
      <c r="G5" s="1376">
        <v>223.23</v>
      </c>
      <c r="H5" s="1375"/>
      <c r="I5" s="1375"/>
      <c r="J5" s="25" t="s">
        <v>721</v>
      </c>
      <c r="K5" s="1222">
        <v>68141</v>
      </c>
      <c r="L5" s="1121">
        <v>7.0999999999999994E-2</v>
      </c>
      <c r="M5" s="1362">
        <v>342.01</v>
      </c>
      <c r="N5" s="1121">
        <v>0.05</v>
      </c>
      <c r="O5" s="1377">
        <v>389.29</v>
      </c>
      <c r="P5" s="1376">
        <v>230.58</v>
      </c>
      <c r="Q5" s="1375"/>
      <c r="R5" s="1375"/>
    </row>
    <row r="6" spans="1:18" s="24" customFormat="1" ht="20.100000000000001" customHeight="1">
      <c r="A6" s="60" t="s">
        <v>648</v>
      </c>
      <c r="B6" s="1219">
        <v>223311</v>
      </c>
      <c r="C6" s="1118">
        <v>0.23100000000000001</v>
      </c>
      <c r="D6" s="1304">
        <v>1082.82</v>
      </c>
      <c r="E6" s="1118">
        <v>0.17199999999999999</v>
      </c>
      <c r="F6" s="1380">
        <v>422.36</v>
      </c>
      <c r="G6" s="1379">
        <v>239.72</v>
      </c>
      <c r="H6" s="1375"/>
      <c r="I6" s="1375"/>
      <c r="J6" s="60" t="s">
        <v>648</v>
      </c>
      <c r="K6" s="1219">
        <v>211335</v>
      </c>
      <c r="L6" s="1118">
        <v>0.219</v>
      </c>
      <c r="M6" s="1304">
        <v>1183.9100000000001</v>
      </c>
      <c r="N6" s="1118">
        <v>0.17199999999999999</v>
      </c>
      <c r="O6" s="1380">
        <v>422.39</v>
      </c>
      <c r="P6" s="1379">
        <v>240.95</v>
      </c>
      <c r="Q6" s="1375"/>
      <c r="R6" s="1375"/>
    </row>
    <row r="7" spans="1:18" s="24" customFormat="1" ht="20.100000000000001" customHeight="1">
      <c r="A7" s="25" t="s">
        <v>647</v>
      </c>
      <c r="B7" s="1222">
        <v>140093</v>
      </c>
      <c r="C7" s="1121">
        <v>0.14499999999999999</v>
      </c>
      <c r="D7" s="1362">
        <v>989.67</v>
      </c>
      <c r="E7" s="1121">
        <v>0.157</v>
      </c>
      <c r="F7" s="1377">
        <v>589.07000000000005</v>
      </c>
      <c r="G7" s="1376">
        <v>297.25</v>
      </c>
      <c r="H7" s="1375"/>
      <c r="I7" s="1375"/>
      <c r="J7" s="25" t="s">
        <v>647</v>
      </c>
      <c r="K7" s="1222">
        <v>131193</v>
      </c>
      <c r="L7" s="1121">
        <v>0.13600000000000001</v>
      </c>
      <c r="M7" s="1362">
        <v>1044.72</v>
      </c>
      <c r="N7" s="1121">
        <v>0.152</v>
      </c>
      <c r="O7" s="1377">
        <v>594.16999999999996</v>
      </c>
      <c r="P7" s="1376">
        <v>299.62</v>
      </c>
      <c r="Q7" s="1375"/>
      <c r="R7" s="1375"/>
    </row>
    <row r="8" spans="1:18" s="24" customFormat="1" ht="20.100000000000001" customHeight="1">
      <c r="A8" s="60" t="s">
        <v>720</v>
      </c>
      <c r="B8" s="1219">
        <v>199843</v>
      </c>
      <c r="C8" s="1118">
        <v>0.20699999999999999</v>
      </c>
      <c r="D8" s="1304">
        <v>1587.07</v>
      </c>
      <c r="E8" s="1118">
        <v>0.252</v>
      </c>
      <c r="F8" s="1380">
        <v>660.88</v>
      </c>
      <c r="G8" s="1379">
        <v>315.11</v>
      </c>
      <c r="H8" s="1375"/>
      <c r="I8" s="1375"/>
      <c r="J8" s="60" t="s">
        <v>720</v>
      </c>
      <c r="K8" s="1219">
        <v>190752</v>
      </c>
      <c r="L8" s="1118">
        <v>0.19700000000000001</v>
      </c>
      <c r="M8" s="1304">
        <v>1707.73</v>
      </c>
      <c r="N8" s="1118">
        <v>0.249</v>
      </c>
      <c r="O8" s="1380">
        <v>673.05</v>
      </c>
      <c r="P8" s="1379">
        <v>323.47000000000003</v>
      </c>
      <c r="Q8" s="1375"/>
      <c r="R8" s="1375"/>
    </row>
    <row r="9" spans="1:18" s="24" customFormat="1" ht="20.100000000000001" customHeight="1" thickBot="1">
      <c r="A9" s="1378" t="s">
        <v>1021</v>
      </c>
      <c r="B9" s="1362">
        <v>208660</v>
      </c>
      <c r="C9" s="1121">
        <v>0.216</v>
      </c>
      <c r="D9" s="1362">
        <v>1800.73</v>
      </c>
      <c r="E9" s="1121">
        <v>0.28599999999999998</v>
      </c>
      <c r="F9" s="1377">
        <v>701.63</v>
      </c>
      <c r="G9" s="1376">
        <v>499.34</v>
      </c>
      <c r="H9" s="1375"/>
      <c r="I9" s="1375"/>
      <c r="J9" s="1378" t="s">
        <v>1021</v>
      </c>
      <c r="K9" s="1362">
        <v>247936</v>
      </c>
      <c r="L9" s="1121">
        <v>0.25700000000000001</v>
      </c>
      <c r="M9" s="1362">
        <v>2042.15</v>
      </c>
      <c r="N9" s="1121">
        <v>0.29699999999999999</v>
      </c>
      <c r="O9" s="1377">
        <v>632.58000000000004</v>
      </c>
      <c r="P9" s="1376">
        <v>412.08</v>
      </c>
      <c r="Q9" s="1375"/>
      <c r="R9" s="1375"/>
    </row>
    <row r="10" spans="1:18" s="33" customFormat="1" ht="20.100000000000001" customHeight="1" thickBot="1">
      <c r="A10" s="268" t="s">
        <v>13</v>
      </c>
      <c r="B10" s="1942">
        <v>966987</v>
      </c>
      <c r="C10" s="1943">
        <v>1</v>
      </c>
      <c r="D10" s="1944">
        <v>6298.58</v>
      </c>
      <c r="E10" s="1943">
        <v>1</v>
      </c>
      <c r="F10" s="1945">
        <v>543.34</v>
      </c>
      <c r="G10" s="1946">
        <v>285.92</v>
      </c>
      <c r="J10" s="268" t="s">
        <v>13</v>
      </c>
      <c r="K10" s="1942">
        <v>966373</v>
      </c>
      <c r="L10" s="1943">
        <v>1</v>
      </c>
      <c r="M10" s="1944">
        <v>6865.87</v>
      </c>
      <c r="N10" s="1943">
        <v>1</v>
      </c>
      <c r="O10" s="1945">
        <v>538.44000000000005</v>
      </c>
      <c r="P10" s="1946">
        <v>289.54000000000002</v>
      </c>
    </row>
    <row r="11" spans="1:18" ht="8.1" customHeight="1">
      <c r="A11" s="1668"/>
      <c r="B11" s="1668"/>
      <c r="C11" s="1668"/>
      <c r="D11" s="1668"/>
      <c r="E11" s="1668"/>
      <c r="F11" s="1668"/>
      <c r="G11" s="1668"/>
      <c r="H11" s="1668"/>
      <c r="I11" s="1668"/>
      <c r="J11" s="1668"/>
      <c r="K11" s="1668"/>
      <c r="L11" s="1668"/>
      <c r="M11" s="1668"/>
      <c r="N11" s="1668"/>
      <c r="O11" s="1668"/>
      <c r="P11" s="1668"/>
      <c r="Q11" s="13"/>
      <c r="R11" s="13"/>
    </row>
    <row r="12" spans="1:18" ht="15" customHeight="1">
      <c r="A12" s="2183" t="s">
        <v>961</v>
      </c>
      <c r="B12" s="2183"/>
      <c r="C12" s="2183"/>
      <c r="D12" s="2183"/>
      <c r="E12" s="2183"/>
      <c r="F12" s="2183"/>
      <c r="G12" s="2183"/>
      <c r="H12" s="128"/>
      <c r="I12" s="128"/>
      <c r="J12" s="2183" t="s">
        <v>961</v>
      </c>
      <c r="K12" s="2183"/>
      <c r="L12" s="2183"/>
      <c r="M12" s="2183"/>
      <c r="N12" s="2183"/>
      <c r="O12" s="2183"/>
      <c r="P12" s="2183"/>
    </row>
    <row r="13" spans="1:18" ht="8.1" customHeight="1">
      <c r="A13" s="155"/>
      <c r="B13" s="155"/>
      <c r="C13" s="155"/>
      <c r="D13" s="155"/>
      <c r="E13" s="155"/>
      <c r="F13" s="155"/>
      <c r="G13" s="155"/>
      <c r="H13" s="128"/>
      <c r="I13" s="128"/>
      <c r="J13" s="155"/>
      <c r="K13" s="155"/>
      <c r="L13" s="155"/>
      <c r="M13" s="155"/>
      <c r="N13" s="155"/>
      <c r="O13" s="155"/>
      <c r="P13" s="155"/>
    </row>
    <row r="14" spans="1:18" ht="15" customHeight="1">
      <c r="A14" s="28" t="s">
        <v>856</v>
      </c>
      <c r="B14" s="128"/>
      <c r="C14" s="128"/>
      <c r="D14" s="128"/>
      <c r="E14" s="128"/>
      <c r="F14" s="128"/>
      <c r="G14" s="128"/>
      <c r="H14" s="1718"/>
      <c r="I14" s="1718"/>
      <c r="J14" s="28" t="s">
        <v>856</v>
      </c>
      <c r="K14" s="128"/>
      <c r="L14" s="128"/>
      <c r="M14" s="128"/>
      <c r="N14" s="128"/>
      <c r="O14" s="128"/>
      <c r="P14" s="128"/>
      <c r="Q14" s="1562"/>
      <c r="R14" s="1562"/>
    </row>
    <row r="15" spans="1:18" ht="8.1" customHeight="1">
      <c r="A15" s="155"/>
      <c r="B15" s="155"/>
      <c r="C15" s="155"/>
      <c r="D15" s="155"/>
      <c r="E15" s="155"/>
      <c r="F15" s="155"/>
      <c r="G15" s="155"/>
      <c r="H15" s="128"/>
      <c r="I15" s="128"/>
      <c r="J15" s="155"/>
      <c r="K15" s="155"/>
      <c r="L15" s="155"/>
      <c r="M15" s="155"/>
      <c r="N15" s="155"/>
      <c r="O15" s="155"/>
      <c r="P15" s="155"/>
    </row>
    <row r="16" spans="1:18" ht="15" customHeight="1">
      <c r="A16" s="18" t="s">
        <v>22</v>
      </c>
      <c r="B16" s="128"/>
      <c r="C16" s="128"/>
      <c r="D16" s="128"/>
      <c r="E16" s="128"/>
      <c r="F16" s="128"/>
      <c r="G16" s="128"/>
      <c r="H16" s="128"/>
      <c r="I16" s="128"/>
      <c r="J16" s="18" t="s">
        <v>22</v>
      </c>
      <c r="K16" s="128"/>
      <c r="L16" s="128"/>
      <c r="M16" s="128"/>
      <c r="N16" s="128"/>
      <c r="O16" s="128"/>
      <c r="P16" s="128"/>
      <c r="Q16" s="13"/>
      <c r="R16" s="13"/>
    </row>
    <row r="17" spans="1:18" ht="15" customHeight="1">
      <c r="A17" s="2131" t="s">
        <v>25</v>
      </c>
      <c r="B17" s="2131"/>
      <c r="C17" s="2131"/>
      <c r="D17" s="2131"/>
      <c r="E17" s="2131"/>
      <c r="F17" s="2131"/>
      <c r="G17" s="2131"/>
      <c r="H17" s="32"/>
      <c r="I17" s="32"/>
      <c r="J17" s="2131" t="s">
        <v>25</v>
      </c>
      <c r="K17" s="2131"/>
      <c r="L17" s="2131"/>
      <c r="M17" s="2131"/>
      <c r="N17" s="2131"/>
      <c r="O17" s="2131"/>
      <c r="P17" s="2131"/>
      <c r="Q17" s="36"/>
      <c r="R17" s="36"/>
    </row>
    <row r="18" spans="1:18" ht="25.5" customHeight="1">
      <c r="A18" s="2081" t="s">
        <v>718</v>
      </c>
      <c r="B18" s="2081"/>
      <c r="C18" s="2081"/>
      <c r="D18" s="2081"/>
      <c r="E18" s="2081"/>
      <c r="F18" s="2081"/>
      <c r="G18" s="2081"/>
      <c r="H18" s="32"/>
      <c r="I18" s="32"/>
      <c r="J18" s="2081" t="s">
        <v>718</v>
      </c>
      <c r="K18" s="2081"/>
      <c r="L18" s="2081"/>
      <c r="M18" s="2081"/>
      <c r="N18" s="2081"/>
      <c r="O18" s="2081"/>
      <c r="P18" s="2081"/>
      <c r="Q18" s="36"/>
      <c r="R18" s="36"/>
    </row>
    <row r="19" spans="1:18">
      <c r="A19" s="1633"/>
      <c r="B19" s="1633"/>
      <c r="C19" s="1633"/>
      <c r="D19" s="1633"/>
      <c r="E19" s="1633"/>
      <c r="F19" s="1633"/>
      <c r="G19" s="1633"/>
      <c r="H19" s="36"/>
      <c r="I19" s="36"/>
      <c r="J19" s="1633"/>
      <c r="K19" s="1633"/>
      <c r="L19" s="1633"/>
      <c r="M19" s="1633"/>
      <c r="N19" s="1633"/>
      <c r="O19" s="1633"/>
      <c r="P19" s="1633"/>
      <c r="Q19" s="36"/>
      <c r="R19" s="36"/>
    </row>
    <row r="20" spans="1:18" ht="31.5" customHeight="1">
      <c r="C20" s="13"/>
      <c r="D20" s="13"/>
      <c r="E20" s="13"/>
      <c r="F20" s="13"/>
      <c r="G20" s="13"/>
      <c r="H20" s="13"/>
      <c r="I20" s="13"/>
      <c r="L20" s="13"/>
      <c r="M20" s="13"/>
      <c r="N20" s="13"/>
      <c r="O20" s="13"/>
      <c r="P20" s="13"/>
      <c r="Q20" s="13"/>
      <c r="R20" s="13"/>
    </row>
    <row r="21" spans="1:18">
      <c r="C21" s="13"/>
      <c r="D21" s="1372"/>
      <c r="E21" s="13"/>
      <c r="F21" s="13"/>
      <c r="G21" s="13"/>
      <c r="H21" s="13"/>
      <c r="I21" s="13"/>
      <c r="L21" s="13"/>
      <c r="M21" s="1372"/>
      <c r="N21" s="13"/>
      <c r="O21" s="13"/>
      <c r="P21" s="13"/>
      <c r="Q21" s="13"/>
      <c r="R21" s="13"/>
    </row>
    <row r="22" spans="1:18">
      <c r="C22" s="13"/>
      <c r="D22" s="13"/>
      <c r="E22" s="13"/>
      <c r="F22" s="13"/>
      <c r="G22" s="13"/>
      <c r="H22" s="13"/>
      <c r="I22" s="13"/>
      <c r="L22" s="13"/>
      <c r="M22" s="13"/>
      <c r="N22" s="13"/>
      <c r="O22" s="13"/>
      <c r="P22" s="13"/>
      <c r="Q22" s="13"/>
      <c r="R22" s="13"/>
    </row>
    <row r="23" spans="1:18">
      <c r="C23" s="13"/>
      <c r="D23" s="1631"/>
      <c r="E23" s="13"/>
      <c r="F23" s="13"/>
      <c r="G23" s="13"/>
      <c r="H23" s="13"/>
      <c r="I23" s="13"/>
      <c r="L23" s="13"/>
      <c r="M23" s="13"/>
      <c r="N23" s="13"/>
      <c r="O23" s="13"/>
      <c r="P23" s="13"/>
      <c r="Q23" s="13"/>
      <c r="R23" s="13"/>
    </row>
    <row r="24" spans="1:18">
      <c r="C24" s="13"/>
      <c r="D24" s="13"/>
      <c r="E24" s="13"/>
      <c r="F24" s="13"/>
      <c r="G24" s="13"/>
      <c r="H24" s="13"/>
      <c r="I24" s="13"/>
      <c r="L24" s="13"/>
      <c r="M24" s="13"/>
      <c r="N24" s="13"/>
      <c r="O24" s="13"/>
      <c r="P24" s="13"/>
      <c r="Q24" s="13"/>
      <c r="R24" s="13"/>
    </row>
    <row r="25" spans="1:18">
      <c r="C25" s="13"/>
      <c r="D25" s="13"/>
      <c r="E25" s="13"/>
      <c r="F25" s="13"/>
      <c r="G25" s="13"/>
      <c r="H25" s="13"/>
      <c r="I25" s="13"/>
      <c r="L25" s="13"/>
      <c r="M25" s="13"/>
      <c r="N25" s="13"/>
      <c r="O25" s="13"/>
      <c r="P25" s="13"/>
      <c r="Q25" s="13"/>
      <c r="R25" s="13"/>
    </row>
    <row r="26" spans="1:18">
      <c r="C26" s="13"/>
      <c r="D26" s="13"/>
      <c r="E26" s="13"/>
      <c r="F26" s="13"/>
      <c r="G26" s="13"/>
      <c r="H26" s="13"/>
      <c r="I26" s="13"/>
      <c r="L26" s="13"/>
      <c r="M26" s="13"/>
      <c r="N26" s="13"/>
      <c r="O26" s="13"/>
      <c r="P26" s="13"/>
      <c r="Q26" s="13"/>
      <c r="R26" s="13"/>
    </row>
    <row r="27" spans="1:18">
      <c r="C27" s="13"/>
      <c r="D27" s="13"/>
      <c r="E27" s="13"/>
      <c r="F27" s="13"/>
      <c r="G27" s="13"/>
      <c r="H27" s="13"/>
      <c r="I27" s="13"/>
      <c r="L27" s="13"/>
      <c r="M27" s="13"/>
      <c r="N27" s="13"/>
      <c r="O27" s="13"/>
      <c r="P27" s="13"/>
      <c r="Q27" s="13"/>
      <c r="R27" s="13"/>
    </row>
    <row r="28" spans="1:18">
      <c r="C28" s="13"/>
      <c r="D28" s="13"/>
      <c r="E28" s="13"/>
      <c r="F28" s="13"/>
      <c r="G28" s="13"/>
      <c r="H28" s="13"/>
      <c r="I28" s="13"/>
      <c r="L28" s="13"/>
      <c r="M28" s="1614"/>
      <c r="N28" s="13"/>
      <c r="O28" s="1614"/>
      <c r="P28" s="1614"/>
      <c r="Q28" s="13"/>
      <c r="R28" s="13"/>
    </row>
    <row r="29" spans="1:18">
      <c r="C29" s="13"/>
      <c r="D29" s="13"/>
      <c r="E29" s="13"/>
      <c r="F29" s="13"/>
      <c r="G29" s="13"/>
      <c r="H29" s="13"/>
      <c r="I29" s="13"/>
      <c r="L29" s="13"/>
      <c r="M29" s="1614"/>
      <c r="N29" s="13"/>
      <c r="O29" s="1614"/>
      <c r="P29" s="1614"/>
      <c r="Q29" s="13"/>
      <c r="R29" s="13"/>
    </row>
    <row r="30" spans="1:18">
      <c r="C30" s="13"/>
      <c r="D30" s="13"/>
      <c r="E30" s="13"/>
      <c r="F30" s="13"/>
      <c r="G30" s="13"/>
      <c r="H30" s="13"/>
      <c r="I30" s="13"/>
      <c r="L30" s="13"/>
      <c r="M30" s="1614"/>
      <c r="N30" s="13"/>
      <c r="O30" s="1614"/>
      <c r="P30" s="1614"/>
      <c r="Q30" s="13"/>
      <c r="R30" s="13"/>
    </row>
    <row r="31" spans="1:18">
      <c r="C31" s="13"/>
      <c r="D31" s="13"/>
      <c r="E31" s="13"/>
      <c r="F31" s="13"/>
      <c r="G31" s="13"/>
      <c r="H31" s="13"/>
      <c r="I31" s="13"/>
      <c r="L31" s="13"/>
      <c r="M31" s="1614"/>
      <c r="N31" s="13"/>
      <c r="O31" s="1614"/>
      <c r="P31" s="1614"/>
      <c r="Q31" s="13"/>
      <c r="R31" s="13"/>
    </row>
    <row r="32" spans="1:18">
      <c r="C32" s="13"/>
      <c r="D32" s="13"/>
      <c r="E32" s="13"/>
      <c r="F32" s="13"/>
      <c r="G32" s="13"/>
      <c r="H32" s="13"/>
      <c r="I32" s="13"/>
      <c r="L32" s="13"/>
      <c r="M32" s="1614"/>
      <c r="N32" s="13"/>
      <c r="O32" s="1614"/>
      <c r="P32" s="1614"/>
      <c r="Q32" s="13"/>
      <c r="R32" s="13"/>
    </row>
    <row r="33" spans="3:18">
      <c r="C33" s="13"/>
      <c r="D33" s="13"/>
      <c r="E33" s="13"/>
      <c r="F33" s="13"/>
      <c r="G33" s="13"/>
      <c r="H33" s="13"/>
      <c r="I33" s="13"/>
      <c r="L33" s="13"/>
      <c r="M33" s="1614"/>
      <c r="N33" s="13"/>
      <c r="O33" s="1614"/>
      <c r="P33" s="1614"/>
      <c r="Q33" s="13"/>
      <c r="R33" s="13"/>
    </row>
    <row r="34" spans="3:18">
      <c r="M34" s="1614"/>
      <c r="O34" s="1614"/>
      <c r="P34" s="1614"/>
    </row>
    <row r="35" spans="3:18">
      <c r="M35" s="1614"/>
      <c r="O35" s="1614"/>
      <c r="P35" s="1614"/>
    </row>
    <row r="36" spans="3:18">
      <c r="M36" s="1614"/>
    </row>
  </sheetData>
  <mergeCells count="12">
    <mergeCell ref="A1:G1"/>
    <mergeCell ref="J1:P1"/>
    <mergeCell ref="B2:C2"/>
    <mergeCell ref="D2:E2"/>
    <mergeCell ref="K2:L2"/>
    <mergeCell ref="M2:N2"/>
    <mergeCell ref="A12:G12"/>
    <mergeCell ref="J12:P12"/>
    <mergeCell ref="A17:G17"/>
    <mergeCell ref="J17:P17"/>
    <mergeCell ref="A18:G18"/>
    <mergeCell ref="J18:P18"/>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5B7D-031E-41B1-A51A-2D2DBDECA8AF}">
  <sheetPr>
    <tabColor rgb="FF1F4E78"/>
  </sheetPr>
  <dimension ref="A1:X47"/>
  <sheetViews>
    <sheetView showGridLines="0" zoomScaleNormal="100" zoomScaleSheetLayoutView="100" workbookViewId="0">
      <pane ySplit="3" topLeftCell="A4" activePane="bottomLeft" state="frozen"/>
      <selection activeCell="A3" sqref="A3"/>
      <selection pane="bottomLeft" activeCell="A4" sqref="A4"/>
    </sheetView>
  </sheetViews>
  <sheetFormatPr defaultColWidth="8.85546875" defaultRowHeight="12.75"/>
  <cols>
    <col min="1" max="1" width="20.7109375" style="7" customWidth="1"/>
    <col min="2" max="2" width="10.7109375" style="7" customWidth="1"/>
    <col min="3" max="3" width="9.7109375" style="7" customWidth="1"/>
    <col min="4" max="4" width="10.140625" style="7" customWidth="1"/>
    <col min="5" max="5" width="10.7109375" style="7" customWidth="1"/>
    <col min="6" max="6" width="9.7109375" style="7" customWidth="1"/>
    <col min="7" max="7" width="10.140625" style="7" customWidth="1"/>
    <col min="8" max="8" width="10.7109375" style="7" customWidth="1"/>
    <col min="9" max="9" width="9.7109375" style="7" customWidth="1"/>
    <col min="10" max="10" width="10.140625" style="7" customWidth="1"/>
    <col min="11" max="12" width="5.7109375" style="7" customWidth="1"/>
    <col min="13" max="13" width="20.7109375" style="7" customWidth="1"/>
    <col min="14" max="14" width="10.7109375" style="7" customWidth="1"/>
    <col min="15" max="15" width="9.7109375" style="7" customWidth="1"/>
    <col min="16" max="16" width="10.140625" style="7" customWidth="1"/>
    <col min="17" max="17" width="10.7109375" style="7" customWidth="1"/>
    <col min="18" max="18" width="9.7109375" style="7" customWidth="1"/>
    <col min="19" max="19" width="10.140625" style="7" customWidth="1"/>
    <col min="20" max="20" width="10.7109375" style="7" customWidth="1"/>
    <col min="21" max="21" width="9.7109375" style="7" customWidth="1"/>
    <col min="22" max="22" width="10.140625" style="7" customWidth="1"/>
    <col min="23" max="24" width="8.85546875" style="7"/>
    <col min="25" max="16384" width="8.85546875" style="1"/>
  </cols>
  <sheetData>
    <row r="1" spans="1:24" ht="84.95" customHeight="1" thickBot="1">
      <c r="A1" s="2068"/>
      <c r="B1" s="2121"/>
      <c r="C1" s="2121"/>
      <c r="D1" s="2121"/>
      <c r="E1" s="2121"/>
      <c r="F1" s="2121"/>
      <c r="G1" s="2121"/>
      <c r="H1" s="2121"/>
      <c r="I1" s="2121"/>
      <c r="J1" s="2122"/>
      <c r="K1" s="16"/>
      <c r="L1" s="16"/>
      <c r="M1" s="2068"/>
      <c r="N1" s="2121"/>
      <c r="O1" s="2121"/>
      <c r="P1" s="2121"/>
      <c r="Q1" s="2121"/>
      <c r="R1" s="2121"/>
      <c r="S1" s="2121"/>
      <c r="T1" s="2121"/>
      <c r="U1" s="2121"/>
      <c r="V1" s="2122"/>
      <c r="W1" s="16"/>
      <c r="X1" s="16"/>
    </row>
    <row r="2" spans="1:24" ht="24" customHeight="1">
      <c r="A2" s="2194" t="s">
        <v>737</v>
      </c>
      <c r="B2" s="2196" t="s">
        <v>34</v>
      </c>
      <c r="C2" s="2197"/>
      <c r="D2" s="2197"/>
      <c r="E2" s="2196" t="s">
        <v>736</v>
      </c>
      <c r="F2" s="2197"/>
      <c r="G2" s="2197"/>
      <c r="H2" s="2139" t="s">
        <v>735</v>
      </c>
      <c r="I2" s="2138"/>
      <c r="J2" s="2198"/>
      <c r="K2" s="1414"/>
      <c r="L2" s="1414"/>
      <c r="M2" s="2194" t="s">
        <v>737</v>
      </c>
      <c r="N2" s="2196" t="s">
        <v>34</v>
      </c>
      <c r="O2" s="2197"/>
      <c r="P2" s="2197"/>
      <c r="Q2" s="2196" t="s">
        <v>736</v>
      </c>
      <c r="R2" s="2197"/>
      <c r="S2" s="2197"/>
      <c r="T2" s="2139" t="s">
        <v>735</v>
      </c>
      <c r="U2" s="2138"/>
      <c r="V2" s="2198"/>
      <c r="W2" s="1414"/>
      <c r="X2" s="1414"/>
    </row>
    <row r="3" spans="1:24" ht="44.1" customHeight="1" thickBot="1">
      <c r="A3" s="2195"/>
      <c r="B3" s="2199" t="s">
        <v>734</v>
      </c>
      <c r="C3" s="2193"/>
      <c r="D3" s="563" t="s">
        <v>733</v>
      </c>
      <c r="E3" s="2199" t="s">
        <v>734</v>
      </c>
      <c r="F3" s="2193"/>
      <c r="G3" s="563" t="s">
        <v>733</v>
      </c>
      <c r="H3" s="2102" t="s">
        <v>734</v>
      </c>
      <c r="I3" s="2193"/>
      <c r="J3" s="1599" t="s">
        <v>733</v>
      </c>
      <c r="K3" s="30"/>
      <c r="L3" s="30"/>
      <c r="M3" s="2195"/>
      <c r="N3" s="2199" t="s">
        <v>734</v>
      </c>
      <c r="O3" s="2193"/>
      <c r="P3" s="563" t="s">
        <v>733</v>
      </c>
      <c r="Q3" s="2199" t="s">
        <v>734</v>
      </c>
      <c r="R3" s="2193"/>
      <c r="S3" s="563" t="s">
        <v>733</v>
      </c>
      <c r="T3" s="2102" t="s">
        <v>734</v>
      </c>
      <c r="U3" s="2193"/>
      <c r="V3" s="1599" t="s">
        <v>733</v>
      </c>
      <c r="W3" s="30"/>
      <c r="X3" s="30"/>
    </row>
    <row r="4" spans="1:24" s="1395" customFormat="1" ht="20.100000000000001" customHeight="1">
      <c r="A4" s="412" t="s">
        <v>732</v>
      </c>
      <c r="B4" s="1411">
        <v>23470</v>
      </c>
      <c r="C4" s="1412">
        <v>2.4E-2</v>
      </c>
      <c r="D4" s="1368">
        <v>339.27</v>
      </c>
      <c r="E4" s="1411">
        <v>11607</v>
      </c>
      <c r="F4" s="1410">
        <v>2.1999999999999999E-2</v>
      </c>
      <c r="G4" s="1368">
        <v>379.67</v>
      </c>
      <c r="H4" s="1411">
        <v>11863</v>
      </c>
      <c r="I4" s="1410">
        <v>2.7E-2</v>
      </c>
      <c r="J4" s="1409">
        <v>299.74</v>
      </c>
      <c r="K4" s="1396"/>
      <c r="L4" s="1396"/>
      <c r="M4" s="1413" t="s">
        <v>732</v>
      </c>
      <c r="N4" s="1411">
        <v>24156</v>
      </c>
      <c r="O4" s="1412">
        <v>2.5000000000000001E-2</v>
      </c>
      <c r="P4" s="1368">
        <v>366.25</v>
      </c>
      <c r="Q4" s="1411">
        <v>12450</v>
      </c>
      <c r="R4" s="1410">
        <v>2.4E-2</v>
      </c>
      <c r="S4" s="1368">
        <v>418.46</v>
      </c>
      <c r="T4" s="1411">
        <v>11706</v>
      </c>
      <c r="U4" s="1410">
        <v>2.5999999999999999E-2</v>
      </c>
      <c r="V4" s="1409">
        <v>310.72000000000003</v>
      </c>
      <c r="W4" s="1396"/>
      <c r="X4" s="1396"/>
    </row>
    <row r="5" spans="1:24" s="29" customFormat="1" ht="20.100000000000001" customHeight="1">
      <c r="A5" s="60" t="s">
        <v>731</v>
      </c>
      <c r="B5" s="1305">
        <v>69828</v>
      </c>
      <c r="C5" s="1408">
        <v>7.1999999999999995E-2</v>
      </c>
      <c r="D5" s="1407">
        <v>446.21</v>
      </c>
      <c r="E5" s="1305">
        <v>38527</v>
      </c>
      <c r="F5" s="1406">
        <v>7.2999999999999995E-2</v>
      </c>
      <c r="G5" s="1407">
        <v>508.63</v>
      </c>
      <c r="H5" s="1274">
        <v>31301</v>
      </c>
      <c r="I5" s="1406">
        <v>7.1999999999999995E-2</v>
      </c>
      <c r="J5" s="1405">
        <v>369.38</v>
      </c>
      <c r="K5" s="1350"/>
      <c r="L5" s="1350"/>
      <c r="M5" s="60" t="s">
        <v>731</v>
      </c>
      <c r="N5" s="1305">
        <v>67238</v>
      </c>
      <c r="O5" s="1408">
        <v>7.0000000000000007E-2</v>
      </c>
      <c r="P5" s="1407">
        <v>441.6</v>
      </c>
      <c r="Q5" s="1305">
        <v>36680</v>
      </c>
      <c r="R5" s="1406">
        <v>7.0000000000000007E-2</v>
      </c>
      <c r="S5" s="1407">
        <v>502.13</v>
      </c>
      <c r="T5" s="1274">
        <v>30558</v>
      </c>
      <c r="U5" s="1406">
        <v>6.9000000000000006E-2</v>
      </c>
      <c r="V5" s="1405">
        <v>368.93</v>
      </c>
      <c r="W5" s="1350"/>
      <c r="X5" s="1350"/>
    </row>
    <row r="6" spans="1:24" s="29" customFormat="1" ht="20.100000000000001" customHeight="1">
      <c r="A6" s="25" t="s">
        <v>730</v>
      </c>
      <c r="B6" s="1403">
        <v>186082</v>
      </c>
      <c r="C6" s="1404">
        <v>0.192</v>
      </c>
      <c r="D6" s="1402">
        <v>550.04</v>
      </c>
      <c r="E6" s="1403">
        <v>108304</v>
      </c>
      <c r="F6" s="1401">
        <v>0.20499999999999999</v>
      </c>
      <c r="G6" s="1402">
        <v>630.65</v>
      </c>
      <c r="H6" s="1276">
        <v>77778</v>
      </c>
      <c r="I6" s="1401">
        <v>0.17799999999999999</v>
      </c>
      <c r="J6" s="1400">
        <v>437.79</v>
      </c>
      <c r="K6" s="1350"/>
      <c r="L6" s="1350"/>
      <c r="M6" s="25" t="s">
        <v>730</v>
      </c>
      <c r="N6" s="1403">
        <v>179909</v>
      </c>
      <c r="O6" s="1404">
        <v>0.186</v>
      </c>
      <c r="P6" s="1402">
        <v>537.29</v>
      </c>
      <c r="Q6" s="1403">
        <v>102093</v>
      </c>
      <c r="R6" s="1401">
        <v>0.19600000000000001</v>
      </c>
      <c r="S6" s="1402">
        <v>626.46</v>
      </c>
      <c r="T6" s="1276">
        <v>77816</v>
      </c>
      <c r="U6" s="1401">
        <v>0.17499999999999999</v>
      </c>
      <c r="V6" s="1400">
        <v>420.32</v>
      </c>
      <c r="W6" s="1350"/>
      <c r="X6" s="1350"/>
    </row>
    <row r="7" spans="1:24" s="29" customFormat="1" ht="20.100000000000001" customHeight="1">
      <c r="A7" s="60" t="s">
        <v>729</v>
      </c>
      <c r="B7" s="1305">
        <v>228598</v>
      </c>
      <c r="C7" s="1408">
        <v>0.23599999999999999</v>
      </c>
      <c r="D7" s="1407">
        <v>575.87</v>
      </c>
      <c r="E7" s="1305">
        <v>130459</v>
      </c>
      <c r="F7" s="1406">
        <v>0.246</v>
      </c>
      <c r="G7" s="1407">
        <v>668.16</v>
      </c>
      <c r="H7" s="1274">
        <v>98139</v>
      </c>
      <c r="I7" s="1406">
        <v>0.224</v>
      </c>
      <c r="J7" s="1405">
        <v>453.18</v>
      </c>
      <c r="K7" s="1350"/>
      <c r="L7" s="1350"/>
      <c r="M7" s="60" t="s">
        <v>729</v>
      </c>
      <c r="N7" s="1305">
        <v>218710</v>
      </c>
      <c r="O7" s="1408">
        <v>0.22600000000000001</v>
      </c>
      <c r="P7" s="1407">
        <v>565.5</v>
      </c>
      <c r="Q7" s="1305">
        <v>123285</v>
      </c>
      <c r="R7" s="1406">
        <v>0.23599999999999999</v>
      </c>
      <c r="S7" s="1407">
        <v>655.16</v>
      </c>
      <c r="T7" s="1274">
        <v>95425</v>
      </c>
      <c r="U7" s="1406">
        <v>0.215</v>
      </c>
      <c r="V7" s="1405">
        <v>449.66</v>
      </c>
      <c r="W7" s="1350"/>
      <c r="X7" s="1350"/>
    </row>
    <row r="8" spans="1:24" s="29" customFormat="1" ht="20.100000000000001" customHeight="1">
      <c r="A8" s="25" t="s">
        <v>728</v>
      </c>
      <c r="B8" s="1403">
        <v>186773</v>
      </c>
      <c r="C8" s="1404">
        <v>0.193</v>
      </c>
      <c r="D8" s="1402">
        <v>582.28</v>
      </c>
      <c r="E8" s="1403">
        <v>106097</v>
      </c>
      <c r="F8" s="1401">
        <v>0.2</v>
      </c>
      <c r="G8" s="1402">
        <v>702.37</v>
      </c>
      <c r="H8" s="1276">
        <v>80676</v>
      </c>
      <c r="I8" s="1401">
        <v>0.184</v>
      </c>
      <c r="J8" s="1400">
        <v>424.34</v>
      </c>
      <c r="K8" s="1350"/>
      <c r="L8" s="1350"/>
      <c r="M8" s="25" t="s">
        <v>728</v>
      </c>
      <c r="N8" s="1403">
        <v>199872</v>
      </c>
      <c r="O8" s="1404">
        <v>0.20699999999999999</v>
      </c>
      <c r="P8" s="1402">
        <v>573.24</v>
      </c>
      <c r="Q8" s="1403">
        <v>111724</v>
      </c>
      <c r="R8" s="1401">
        <v>0.214</v>
      </c>
      <c r="S8" s="1402">
        <v>686.71</v>
      </c>
      <c r="T8" s="1276">
        <v>88148</v>
      </c>
      <c r="U8" s="1401">
        <v>0.19800000000000001</v>
      </c>
      <c r="V8" s="1400">
        <v>429.41</v>
      </c>
      <c r="W8" s="1350"/>
      <c r="X8" s="1350"/>
    </row>
    <row r="9" spans="1:24" s="29" customFormat="1" ht="20.100000000000001" customHeight="1">
      <c r="A9" s="60" t="s">
        <v>727</v>
      </c>
      <c r="B9" s="1305">
        <v>132289</v>
      </c>
      <c r="C9" s="1408">
        <v>0.13700000000000001</v>
      </c>
      <c r="D9" s="1407">
        <v>573.21</v>
      </c>
      <c r="E9" s="1305">
        <v>71930</v>
      </c>
      <c r="F9" s="1406">
        <v>0.13600000000000001</v>
      </c>
      <c r="G9" s="1407">
        <v>760.78</v>
      </c>
      <c r="H9" s="1274">
        <v>60359</v>
      </c>
      <c r="I9" s="1406">
        <v>0.13800000000000001</v>
      </c>
      <c r="J9" s="1405">
        <v>349.68</v>
      </c>
      <c r="K9" s="1350"/>
      <c r="L9" s="1350"/>
      <c r="M9" s="60" t="s">
        <v>727</v>
      </c>
      <c r="N9" s="1305">
        <v>137342</v>
      </c>
      <c r="O9" s="1408">
        <v>0.14199999999999999</v>
      </c>
      <c r="P9" s="1407">
        <v>570.55999999999995</v>
      </c>
      <c r="Q9" s="1305">
        <v>73931</v>
      </c>
      <c r="R9" s="1406">
        <v>0.14199999999999999</v>
      </c>
      <c r="S9" s="1407">
        <v>747.97</v>
      </c>
      <c r="T9" s="1274">
        <v>63411</v>
      </c>
      <c r="U9" s="1406">
        <v>0.14299999999999999</v>
      </c>
      <c r="V9" s="1405">
        <v>363.72</v>
      </c>
      <c r="W9" s="1350"/>
      <c r="X9" s="1350"/>
    </row>
    <row r="10" spans="1:24" s="29" customFormat="1" ht="20.100000000000001" customHeight="1" thickBot="1">
      <c r="A10" s="25" t="s">
        <v>726</v>
      </c>
      <c r="B10" s="1403">
        <v>139947</v>
      </c>
      <c r="C10" s="1404">
        <v>0.14499999999999999</v>
      </c>
      <c r="D10" s="1402">
        <v>483.76</v>
      </c>
      <c r="E10" s="1403">
        <v>62341</v>
      </c>
      <c r="F10" s="1401">
        <v>0.11799999999999999</v>
      </c>
      <c r="G10" s="1402">
        <v>738.32</v>
      </c>
      <c r="H10" s="1276">
        <v>77606</v>
      </c>
      <c r="I10" s="1401">
        <v>0.17699999999999999</v>
      </c>
      <c r="J10" s="1400">
        <v>279.27</v>
      </c>
      <c r="K10" s="1350"/>
      <c r="L10" s="1350"/>
      <c r="M10" s="25" t="s">
        <v>726</v>
      </c>
      <c r="N10" s="1403">
        <v>139146</v>
      </c>
      <c r="O10" s="1404">
        <v>0.14399999999999999</v>
      </c>
      <c r="P10" s="1402">
        <v>492.38</v>
      </c>
      <c r="Q10" s="1403">
        <v>61795</v>
      </c>
      <c r="R10" s="1401">
        <v>0.11799999999999999</v>
      </c>
      <c r="S10" s="1402">
        <v>744.43</v>
      </c>
      <c r="T10" s="1276">
        <v>77351</v>
      </c>
      <c r="U10" s="1401">
        <v>0.17399999999999999</v>
      </c>
      <c r="V10" s="1400">
        <v>291.02</v>
      </c>
      <c r="W10" s="1350"/>
      <c r="X10" s="1350"/>
    </row>
    <row r="11" spans="1:24" s="1395" customFormat="1" ht="20.100000000000001" customHeight="1" thickBot="1">
      <c r="A11" s="268" t="s">
        <v>13</v>
      </c>
      <c r="B11" s="1398">
        <v>966987</v>
      </c>
      <c r="C11" s="1399">
        <v>1</v>
      </c>
      <c r="D11" s="1565">
        <v>543.34</v>
      </c>
      <c r="E11" s="1398">
        <v>529265</v>
      </c>
      <c r="F11" s="1397">
        <v>1</v>
      </c>
      <c r="G11" s="1565">
        <v>670.26</v>
      </c>
      <c r="H11" s="1294">
        <v>437722</v>
      </c>
      <c r="I11" s="1397">
        <v>1</v>
      </c>
      <c r="J11" s="1566">
        <v>389.87</v>
      </c>
      <c r="K11" s="1563"/>
      <c r="L11" s="1563"/>
      <c r="M11" s="268" t="s">
        <v>13</v>
      </c>
      <c r="N11" s="1398">
        <v>966373</v>
      </c>
      <c r="O11" s="1399">
        <v>1</v>
      </c>
      <c r="P11" s="1565">
        <v>538.44000000000005</v>
      </c>
      <c r="Q11" s="1398">
        <v>521958</v>
      </c>
      <c r="R11" s="1397">
        <v>1</v>
      </c>
      <c r="S11" s="1565">
        <v>663.61</v>
      </c>
      <c r="T11" s="1294">
        <v>444415</v>
      </c>
      <c r="U11" s="1397">
        <v>1</v>
      </c>
      <c r="V11" s="1566">
        <v>391.42</v>
      </c>
      <c r="W11" s="1563"/>
      <c r="X11" s="1563"/>
    </row>
    <row r="12" spans="1:24" ht="8.1" customHeight="1">
      <c r="C12" s="13"/>
      <c r="D12" s="13"/>
      <c r="E12" s="13"/>
      <c r="F12" s="13"/>
      <c r="G12" s="13"/>
      <c r="H12" s="13"/>
      <c r="I12" s="13"/>
      <c r="J12" s="13"/>
      <c r="K12" s="13"/>
      <c r="L12" s="13"/>
      <c r="O12" s="13"/>
      <c r="P12" s="13"/>
      <c r="Q12" s="13"/>
      <c r="R12" s="13"/>
      <c r="S12" s="13"/>
      <c r="T12" s="13"/>
      <c r="U12" s="13"/>
      <c r="V12" s="13"/>
      <c r="W12" s="13"/>
      <c r="X12" s="13"/>
    </row>
    <row r="13" spans="1:24" s="24" customFormat="1" ht="15" customHeight="1">
      <c r="A13" s="2183" t="s">
        <v>962</v>
      </c>
      <c r="B13" s="2183"/>
      <c r="C13" s="2183"/>
      <c r="D13" s="2183"/>
      <c r="E13" s="2183"/>
      <c r="F13" s="2183"/>
      <c r="G13" s="2183"/>
      <c r="H13" s="2183"/>
      <c r="I13" s="2183"/>
      <c r="J13" s="2183"/>
      <c r="K13" s="14"/>
      <c r="L13" s="14"/>
      <c r="M13" s="2183" t="s">
        <v>962</v>
      </c>
      <c r="N13" s="2183"/>
      <c r="O13" s="2183"/>
      <c r="P13" s="2183"/>
      <c r="Q13" s="2183"/>
      <c r="R13" s="2183"/>
      <c r="S13" s="2183"/>
      <c r="T13" s="2183"/>
      <c r="U13" s="2183"/>
      <c r="V13" s="2183"/>
      <c r="W13" s="14"/>
      <c r="X13" s="14"/>
    </row>
    <row r="14" spans="1:24" s="24" customFormat="1" ht="8.1" customHeight="1">
      <c r="A14" s="155"/>
      <c r="B14" s="155"/>
      <c r="C14" s="155"/>
      <c r="D14" s="155"/>
      <c r="E14" s="155"/>
      <c r="F14" s="155"/>
      <c r="G14" s="155"/>
      <c r="H14" s="155"/>
      <c r="I14" s="155"/>
      <c r="J14" s="155"/>
      <c r="K14" s="14"/>
      <c r="L14" s="14"/>
      <c r="M14" s="155"/>
      <c r="N14" s="155"/>
      <c r="O14" s="155"/>
      <c r="P14" s="155"/>
      <c r="Q14" s="155"/>
      <c r="R14" s="155"/>
      <c r="S14" s="155"/>
      <c r="T14" s="155"/>
      <c r="U14" s="155"/>
      <c r="V14" s="155"/>
      <c r="W14" s="14"/>
      <c r="X14" s="14"/>
    </row>
    <row r="15" spans="1:24" s="24" customFormat="1" ht="15" customHeight="1">
      <c r="A15" s="28" t="s">
        <v>856</v>
      </c>
      <c r="B15" s="155"/>
      <c r="C15" s="155"/>
      <c r="D15" s="155"/>
      <c r="E15" s="155"/>
      <c r="F15" s="155"/>
      <c r="G15" s="155"/>
      <c r="H15" s="155"/>
      <c r="I15" s="155"/>
      <c r="J15" s="155"/>
      <c r="K15" s="1564"/>
      <c r="L15" s="1564"/>
      <c r="M15" s="28" t="s">
        <v>856</v>
      </c>
      <c r="N15" s="155"/>
      <c r="O15" s="155"/>
      <c r="P15" s="155"/>
      <c r="Q15" s="155"/>
      <c r="R15" s="155"/>
      <c r="S15" s="155"/>
      <c r="T15" s="155"/>
      <c r="U15" s="155"/>
      <c r="V15" s="155"/>
      <c r="W15" s="1564"/>
      <c r="X15" s="1564"/>
    </row>
    <row r="16" spans="1:24" s="24" customFormat="1" ht="8.1" customHeight="1">
      <c r="A16" s="155"/>
      <c r="B16" s="155"/>
      <c r="C16" s="155"/>
      <c r="D16" s="155"/>
      <c r="E16" s="155"/>
      <c r="F16" s="155"/>
      <c r="G16" s="155"/>
      <c r="H16" s="155"/>
      <c r="I16" s="155"/>
      <c r="J16" s="155"/>
      <c r="K16" s="14"/>
      <c r="L16" s="14"/>
      <c r="M16" s="155"/>
      <c r="N16" s="155"/>
      <c r="O16" s="155"/>
      <c r="P16" s="155"/>
      <c r="Q16" s="155"/>
      <c r="R16" s="155"/>
      <c r="S16" s="155"/>
      <c r="T16" s="155"/>
      <c r="U16" s="155"/>
      <c r="V16" s="155"/>
      <c r="W16" s="14"/>
      <c r="X16" s="14"/>
    </row>
    <row r="17" spans="1:24" s="24" customFormat="1" ht="15" customHeight="1">
      <c r="A17" s="18" t="s">
        <v>22</v>
      </c>
      <c r="B17" s="382"/>
      <c r="C17" s="14"/>
      <c r="D17" s="14"/>
      <c r="E17" s="511"/>
      <c r="F17" s="14"/>
      <c r="G17" s="14"/>
      <c r="H17" s="511"/>
      <c r="I17" s="15"/>
      <c r="J17" s="15"/>
      <c r="K17" s="15"/>
      <c r="L17" s="15"/>
      <c r="M17" s="18" t="s">
        <v>22</v>
      </c>
      <c r="N17" s="382"/>
      <c r="O17" s="14"/>
      <c r="P17" s="14"/>
      <c r="Q17" s="511"/>
      <c r="R17" s="14"/>
      <c r="S17" s="14"/>
      <c r="T17" s="511"/>
      <c r="U17" s="15"/>
      <c r="V17" s="15"/>
      <c r="W17" s="15"/>
      <c r="X17" s="15"/>
    </row>
    <row r="18" spans="1:24" s="24" customFormat="1" ht="15" customHeight="1">
      <c r="A18" s="52" t="s">
        <v>25</v>
      </c>
      <c r="B18" s="382"/>
      <c r="C18" s="14"/>
      <c r="D18" s="14"/>
      <c r="E18" s="511"/>
      <c r="F18" s="14"/>
      <c r="G18" s="14"/>
      <c r="H18" s="511"/>
      <c r="I18" s="15"/>
      <c r="J18" s="15"/>
      <c r="K18" s="15"/>
      <c r="L18" s="15"/>
      <c r="M18" s="52" t="s">
        <v>25</v>
      </c>
      <c r="N18" s="382"/>
      <c r="O18" s="14"/>
      <c r="P18" s="14"/>
      <c r="Q18" s="511"/>
      <c r="R18" s="14"/>
      <c r="S18" s="14"/>
      <c r="T18" s="511"/>
      <c r="U18" s="15"/>
      <c r="V18" s="15"/>
      <c r="W18" s="15"/>
      <c r="X18" s="15"/>
    </row>
    <row r="19" spans="1:24" s="24" customFormat="1" ht="15" customHeight="1">
      <c r="A19" s="52" t="s">
        <v>725</v>
      </c>
      <c r="B19" s="382"/>
      <c r="C19" s="14"/>
      <c r="D19" s="14"/>
      <c r="E19" s="511"/>
      <c r="F19" s="14"/>
      <c r="G19" s="14"/>
      <c r="H19" s="511"/>
      <c r="I19" s="15"/>
      <c r="J19" s="15"/>
      <c r="K19" s="15"/>
      <c r="L19" s="15"/>
      <c r="M19" s="52" t="s">
        <v>725</v>
      </c>
      <c r="N19" s="382"/>
      <c r="O19" s="14"/>
      <c r="P19" s="14"/>
      <c r="Q19" s="511"/>
      <c r="R19" s="14"/>
      <c r="S19" s="14"/>
      <c r="T19" s="511"/>
      <c r="U19" s="15"/>
      <c r="V19" s="15"/>
      <c r="W19" s="15"/>
      <c r="X19" s="15"/>
    </row>
    <row r="20" spans="1:24">
      <c r="A20" s="31"/>
      <c r="B20" s="37"/>
      <c r="C20" s="13"/>
      <c r="D20" s="13"/>
      <c r="E20" s="531"/>
      <c r="F20" s="13"/>
      <c r="G20" s="13"/>
      <c r="H20" s="531"/>
      <c r="I20" s="12"/>
      <c r="J20" s="12"/>
      <c r="K20" s="12"/>
      <c r="L20" s="12"/>
      <c r="M20" s="31"/>
      <c r="N20" s="37"/>
      <c r="O20" s="13"/>
      <c r="P20" s="13"/>
      <c r="Q20" s="531"/>
      <c r="R20" s="13"/>
      <c r="S20" s="13"/>
      <c r="T20" s="531"/>
      <c r="U20" s="12"/>
      <c r="V20" s="12"/>
      <c r="W20" s="12"/>
      <c r="X20" s="12"/>
    </row>
    <row r="21" spans="1:24">
      <c r="A21" s="31"/>
      <c r="B21" s="37"/>
      <c r="C21" s="13"/>
      <c r="D21" s="13"/>
      <c r="E21" s="531"/>
      <c r="F21" s="13"/>
      <c r="G21" s="13"/>
      <c r="H21" s="531"/>
      <c r="I21" s="12"/>
      <c r="J21" s="12"/>
      <c r="K21" s="12"/>
      <c r="L21" s="12"/>
      <c r="M21" s="31"/>
      <c r="N21" s="37"/>
      <c r="O21" s="13"/>
      <c r="P21" s="13"/>
      <c r="Q21" s="531"/>
      <c r="R21" s="13"/>
      <c r="S21" s="13"/>
      <c r="T21" s="531"/>
      <c r="U21" s="12"/>
      <c r="V21" s="12"/>
      <c r="W21" s="12"/>
      <c r="X21" s="12"/>
    </row>
    <row r="22" spans="1:24">
      <c r="B22" s="37"/>
      <c r="C22" s="13"/>
      <c r="D22" s="13"/>
      <c r="E22" s="531"/>
      <c r="F22" s="13"/>
      <c r="G22" s="13"/>
      <c r="H22" s="531"/>
      <c r="I22" s="12"/>
      <c r="J22" s="12"/>
      <c r="K22" s="12"/>
      <c r="L22" s="12"/>
      <c r="N22" s="37"/>
      <c r="O22" s="13"/>
      <c r="P22" s="13"/>
      <c r="Q22" s="531"/>
      <c r="R22" s="13"/>
      <c r="S22" s="13"/>
      <c r="T22" s="531"/>
      <c r="U22" s="12"/>
      <c r="V22" s="12"/>
      <c r="W22" s="12"/>
      <c r="X22" s="12"/>
    </row>
    <row r="23" spans="1:24" ht="12.75" customHeight="1">
      <c r="A23" s="2190"/>
      <c r="B23" s="2190"/>
      <c r="C23" s="2190"/>
      <c r="D23" s="2190"/>
      <c r="E23" s="2190"/>
      <c r="F23" s="2190"/>
      <c r="G23" s="2190"/>
      <c r="H23" s="12"/>
      <c r="I23" s="12"/>
      <c r="J23" s="12"/>
      <c r="K23" s="12"/>
      <c r="L23" s="12"/>
      <c r="N23" s="1"/>
      <c r="O23" s="12"/>
      <c r="P23" s="12"/>
      <c r="Q23" s="12"/>
      <c r="R23" s="12"/>
      <c r="S23" s="12"/>
      <c r="T23" s="12"/>
      <c r="U23" s="12"/>
      <c r="V23" s="12"/>
      <c r="W23" s="12"/>
      <c r="X23" s="12"/>
    </row>
    <row r="24" spans="1:24">
      <c r="A24" s="1670"/>
      <c r="B24" s="1670"/>
      <c r="C24" s="1670"/>
      <c r="D24" s="1670"/>
      <c r="E24" s="1670"/>
      <c r="F24" s="1670"/>
      <c r="G24" s="1670"/>
      <c r="H24" s="12"/>
      <c r="I24" s="12"/>
      <c r="J24" s="12"/>
      <c r="K24" s="12"/>
      <c r="L24" s="12"/>
      <c r="M24" s="1"/>
      <c r="N24" s="1"/>
      <c r="O24" s="12"/>
      <c r="P24" s="12"/>
      <c r="Q24" s="12"/>
      <c r="R24" s="12"/>
      <c r="S24" s="12"/>
      <c r="T24" s="12"/>
      <c r="U24" s="12"/>
      <c r="V24" s="12"/>
      <c r="W24" s="12"/>
      <c r="X24" s="12"/>
    </row>
    <row r="25" spans="1:24">
      <c r="A25" s="1034"/>
      <c r="B25" s="1668"/>
      <c r="C25" s="1668"/>
      <c r="D25" s="1668"/>
      <c r="E25" s="1668"/>
      <c r="F25" s="1668"/>
      <c r="G25" s="1668"/>
      <c r="H25" s="12"/>
      <c r="I25" s="12"/>
      <c r="J25" s="12"/>
      <c r="K25" s="12"/>
      <c r="L25" s="12"/>
      <c r="M25" s="1"/>
      <c r="N25" s="1"/>
      <c r="O25" s="12"/>
      <c r="P25" s="12"/>
      <c r="Q25" s="12"/>
      <c r="R25" s="12"/>
      <c r="S25" s="12"/>
      <c r="T25" s="12"/>
      <c r="U25" s="12"/>
      <c r="V25" s="12"/>
      <c r="W25" s="12"/>
      <c r="X25" s="12"/>
    </row>
    <row r="26" spans="1:24">
      <c r="A26" s="1670"/>
      <c r="B26" s="1670"/>
      <c r="C26" s="1670"/>
      <c r="D26" s="1670"/>
      <c r="E26" s="1670"/>
      <c r="F26" s="1670"/>
      <c r="G26" s="1670"/>
      <c r="H26" s="12"/>
      <c r="I26" s="12"/>
      <c r="J26" s="12"/>
      <c r="K26" s="12"/>
      <c r="L26" s="12"/>
      <c r="M26" s="1"/>
      <c r="N26" s="1"/>
      <c r="O26" s="12"/>
      <c r="P26" s="12"/>
      <c r="Q26" s="12"/>
      <c r="R26" s="12"/>
      <c r="S26" s="12"/>
      <c r="T26" s="12"/>
      <c r="U26" s="12"/>
      <c r="V26" s="12"/>
      <c r="W26" s="12"/>
      <c r="X26" s="12"/>
    </row>
    <row r="27" spans="1:24">
      <c r="A27" s="995"/>
      <c r="B27" s="1668"/>
      <c r="C27" s="1668"/>
      <c r="D27" s="1668"/>
      <c r="E27" s="1668"/>
      <c r="F27" s="1668"/>
      <c r="G27" s="1668"/>
      <c r="H27" s="531"/>
      <c r="I27" s="1393"/>
      <c r="J27" s="13"/>
      <c r="K27" s="13"/>
      <c r="L27" s="13"/>
      <c r="M27" s="1"/>
      <c r="O27" s="13"/>
      <c r="P27" s="13"/>
      <c r="Q27" s="1394"/>
      <c r="R27" s="13"/>
      <c r="S27" s="531"/>
      <c r="T27" s="531"/>
      <c r="U27" s="1393"/>
      <c r="V27" s="13"/>
      <c r="W27" s="13"/>
      <c r="X27" s="13"/>
    </row>
    <row r="28" spans="1:24" ht="14.25">
      <c r="A28" s="2191"/>
      <c r="B28" s="2191"/>
      <c r="C28" s="2191"/>
      <c r="D28" s="2191"/>
      <c r="E28" s="2191"/>
      <c r="F28" s="2191"/>
      <c r="G28" s="2191"/>
      <c r="H28" s="12"/>
      <c r="I28" s="12"/>
      <c r="J28" s="1391"/>
      <c r="K28" s="1391"/>
      <c r="L28" s="1391"/>
      <c r="M28" s="1"/>
      <c r="N28" s="1389"/>
      <c r="O28" s="1391"/>
      <c r="P28" s="1392"/>
      <c r="Q28" s="1392"/>
      <c r="R28" s="1391"/>
      <c r="S28" s="1391"/>
      <c r="T28" s="12"/>
      <c r="U28" s="12"/>
      <c r="V28" s="1391"/>
      <c r="W28" s="1391"/>
      <c r="X28" s="1391"/>
    </row>
    <row r="29" spans="1:24" ht="14.25" customHeight="1">
      <c r="A29" s="2192"/>
      <c r="B29" s="2192"/>
      <c r="C29" s="2192"/>
      <c r="D29" s="2192"/>
      <c r="E29" s="2192"/>
      <c r="F29" s="2192"/>
      <c r="G29" s="2192"/>
      <c r="H29" s="1392"/>
      <c r="I29" s="1392"/>
      <c r="J29" s="1391"/>
      <c r="K29" s="1391"/>
      <c r="L29" s="1391"/>
      <c r="M29" s="1"/>
      <c r="N29" s="1389"/>
      <c r="O29" s="1391"/>
      <c r="P29" s="1392"/>
      <c r="Q29" s="1392"/>
      <c r="R29" s="1391"/>
      <c r="S29" s="1391"/>
      <c r="T29" s="1392"/>
      <c r="U29" s="1392"/>
      <c r="V29" s="1391"/>
      <c r="W29" s="1391"/>
      <c r="X29" s="1391"/>
    </row>
    <row r="30" spans="1:24" ht="14.25">
      <c r="A30" s="1"/>
      <c r="B30" s="1389"/>
      <c r="C30" s="1391"/>
      <c r="D30" s="1392"/>
      <c r="E30" s="1392"/>
      <c r="F30" s="1391"/>
      <c r="G30" s="1391"/>
      <c r="H30" s="1392"/>
      <c r="I30" s="1392"/>
      <c r="J30" s="1391"/>
      <c r="K30" s="1391"/>
      <c r="L30" s="1391"/>
      <c r="M30" s="1"/>
      <c r="N30" s="1389"/>
      <c r="O30" s="1391"/>
      <c r="P30" s="1392"/>
      <c r="Q30" s="1392"/>
      <c r="R30" s="1391"/>
      <c r="S30" s="1391"/>
      <c r="T30" s="1392"/>
      <c r="U30" s="1392"/>
      <c r="V30" s="1391"/>
      <c r="W30" s="1391"/>
      <c r="X30" s="1391"/>
    </row>
    <row r="31" spans="1:24" ht="14.25">
      <c r="A31" s="1"/>
      <c r="B31" s="1389"/>
      <c r="C31" s="1391"/>
      <c r="D31" s="1392"/>
      <c r="E31" s="1392"/>
      <c r="F31" s="1391"/>
      <c r="G31" s="1391"/>
      <c r="H31" s="1392"/>
      <c r="I31" s="1392"/>
      <c r="J31" s="1391"/>
      <c r="K31" s="1391"/>
      <c r="L31" s="1391"/>
      <c r="M31" s="1"/>
      <c r="N31" s="1389"/>
      <c r="O31" s="1391"/>
      <c r="P31" s="1392"/>
      <c r="Q31" s="1392"/>
      <c r="R31" s="1391"/>
      <c r="S31" s="1391"/>
      <c r="T31" s="1392"/>
      <c r="U31" s="1392"/>
      <c r="V31" s="1391"/>
      <c r="W31" s="1391"/>
      <c r="X31" s="1391"/>
    </row>
    <row r="32" spans="1:24" ht="15">
      <c r="A32" s="1"/>
      <c r="B32" s="1389"/>
      <c r="C32" s="1389"/>
      <c r="D32" s="1390"/>
      <c r="E32" s="1390"/>
      <c r="F32" s="1389"/>
      <c r="G32" s="1389"/>
      <c r="H32" s="1390"/>
      <c r="I32" s="1390"/>
      <c r="J32" s="1389"/>
      <c r="K32" s="1389"/>
      <c r="L32" s="1389"/>
      <c r="M32" s="1"/>
      <c r="N32" s="1389"/>
      <c r="O32" s="1389"/>
      <c r="P32" s="1390"/>
      <c r="Q32" s="1390"/>
      <c r="R32" s="1389"/>
      <c r="S32" s="1389"/>
      <c r="T32" s="1390"/>
      <c r="U32" s="1390"/>
      <c r="V32" s="1389"/>
      <c r="W32" s="1389"/>
      <c r="X32" s="1389"/>
    </row>
    <row r="33" spans="1:24" ht="15">
      <c r="A33" s="1"/>
      <c r="B33" s="1389"/>
      <c r="C33" s="1389"/>
      <c r="D33" s="1390"/>
      <c r="E33" s="1390"/>
      <c r="F33" s="1389"/>
      <c r="G33" s="1389"/>
      <c r="H33" s="1390"/>
      <c r="I33" s="1390"/>
      <c r="J33" s="1389"/>
      <c r="K33" s="1389"/>
      <c r="L33" s="1389"/>
      <c r="M33" s="1"/>
      <c r="N33" s="1389"/>
      <c r="O33" s="1389"/>
      <c r="P33" s="1390"/>
      <c r="Q33" s="1390"/>
      <c r="R33" s="1389"/>
      <c r="S33" s="1389"/>
      <c r="T33" s="1390"/>
      <c r="U33" s="1390"/>
      <c r="V33" s="1389"/>
      <c r="W33" s="1389"/>
      <c r="X33" s="1389"/>
    </row>
    <row r="34" spans="1:24" ht="15">
      <c r="A34" s="1"/>
      <c r="B34" s="1389"/>
      <c r="C34" s="1389"/>
      <c r="D34" s="1390"/>
      <c r="E34" s="1390"/>
      <c r="F34" s="1389"/>
      <c r="G34" s="1389"/>
      <c r="H34" s="1390"/>
      <c r="I34" s="1390"/>
      <c r="J34" s="1389"/>
      <c r="K34" s="1389"/>
      <c r="L34" s="1389"/>
      <c r="M34" s="1"/>
      <c r="N34" s="1389"/>
      <c r="O34" s="1389"/>
      <c r="P34" s="1390"/>
      <c r="Q34" s="1390"/>
      <c r="R34" s="1389"/>
      <c r="S34" s="1389"/>
      <c r="T34" s="1390"/>
      <c r="U34" s="1390"/>
      <c r="V34" s="1389"/>
      <c r="W34" s="1389"/>
      <c r="X34" s="1389"/>
    </row>
    <row r="35" spans="1:24" ht="15">
      <c r="A35" s="1"/>
      <c r="B35" s="1389"/>
      <c r="C35" s="1389"/>
      <c r="D35" s="1390"/>
      <c r="E35" s="1390"/>
      <c r="F35" s="1389"/>
      <c r="G35" s="1389"/>
      <c r="H35" s="1390"/>
      <c r="I35" s="1390"/>
      <c r="J35" s="1389"/>
      <c r="K35" s="1389"/>
      <c r="L35" s="1389"/>
      <c r="M35" s="1"/>
      <c r="N35" s="1389"/>
      <c r="O35" s="1389"/>
      <c r="P35" s="1390"/>
      <c r="Q35" s="1390"/>
      <c r="R35" s="1389"/>
      <c r="S35" s="1389"/>
      <c r="T35" s="1390"/>
      <c r="U35" s="1390"/>
      <c r="V35" s="1389"/>
      <c r="W35" s="1389"/>
      <c r="X35" s="1389"/>
    </row>
    <row r="36" spans="1:24" ht="15">
      <c r="A36" s="1"/>
      <c r="B36" s="1389"/>
      <c r="C36" s="1389"/>
      <c r="D36" s="1390"/>
      <c r="E36" s="1390"/>
      <c r="F36" s="1389"/>
      <c r="G36" s="1389"/>
      <c r="H36" s="1390"/>
      <c r="I36" s="1390"/>
      <c r="J36" s="1389"/>
      <c r="K36" s="1389"/>
      <c r="L36" s="1389"/>
      <c r="M36" s="1"/>
      <c r="N36" s="1389"/>
      <c r="O36" s="1389"/>
      <c r="P36" s="1390"/>
      <c r="Q36" s="1390"/>
      <c r="R36" s="1389"/>
      <c r="S36" s="1389"/>
      <c r="T36" s="1390"/>
      <c r="U36" s="1390"/>
      <c r="V36" s="1389"/>
      <c r="W36" s="1389"/>
      <c r="X36" s="1389"/>
    </row>
    <row r="37" spans="1:24">
      <c r="A37" s="1"/>
      <c r="G37" s="37"/>
      <c r="H37" s="37"/>
      <c r="I37" s="37"/>
      <c r="M37" s="1"/>
      <c r="S37" s="37"/>
      <c r="T37" s="37"/>
      <c r="U37" s="37"/>
    </row>
    <row r="38" spans="1:24">
      <c r="A38" s="328"/>
      <c r="F38" s="1388"/>
      <c r="G38" s="37"/>
      <c r="H38" s="37"/>
      <c r="I38" s="37"/>
      <c r="J38" s="1388"/>
      <c r="K38" s="1387"/>
      <c r="L38" s="1387"/>
      <c r="M38" s="328"/>
      <c r="R38" s="1388"/>
      <c r="S38" s="37"/>
      <c r="T38" s="37"/>
      <c r="U38" s="37"/>
      <c r="V38" s="1388"/>
      <c r="W38" s="1387"/>
      <c r="X38" s="1387"/>
    </row>
    <row r="39" spans="1:24">
      <c r="A39" s="328"/>
      <c r="G39" s="37"/>
      <c r="H39" s="37"/>
      <c r="I39" s="37"/>
      <c r="M39" s="328"/>
      <c r="S39" s="37"/>
      <c r="T39" s="37"/>
      <c r="U39" s="37"/>
    </row>
    <row r="40" spans="1:24">
      <c r="B40" s="1388"/>
      <c r="F40" s="1388"/>
      <c r="J40" s="1388"/>
      <c r="K40" s="1387"/>
      <c r="L40" s="1387"/>
      <c r="N40" s="1388"/>
      <c r="R40" s="1388"/>
      <c r="V40" s="1388"/>
      <c r="W40" s="1387"/>
      <c r="X40" s="1387"/>
    </row>
    <row r="41" spans="1:24">
      <c r="A41" s="328"/>
      <c r="F41" s="37"/>
      <c r="J41" s="37"/>
      <c r="K41" s="37"/>
      <c r="L41" s="37"/>
      <c r="M41" s="328"/>
      <c r="R41" s="37"/>
      <c r="V41" s="37"/>
      <c r="W41" s="37"/>
      <c r="X41" s="37"/>
    </row>
    <row r="42" spans="1:24">
      <c r="A42" s="328"/>
      <c r="F42" s="37"/>
      <c r="J42" s="37"/>
      <c r="K42" s="37"/>
      <c r="L42" s="37"/>
      <c r="M42" s="328"/>
      <c r="R42" s="37"/>
      <c r="V42" s="37"/>
      <c r="W42" s="37"/>
      <c r="X42" s="37"/>
    </row>
    <row r="43" spans="1:24">
      <c r="A43" s="328"/>
      <c r="F43" s="37"/>
      <c r="J43" s="37"/>
      <c r="K43" s="37"/>
      <c r="L43" s="37"/>
      <c r="M43" s="328"/>
      <c r="R43" s="37"/>
      <c r="V43" s="37"/>
      <c r="W43" s="37"/>
      <c r="X43" s="37"/>
    </row>
    <row r="44" spans="1:24">
      <c r="A44" s="328"/>
      <c r="F44" s="37"/>
      <c r="J44" s="37"/>
      <c r="K44" s="37"/>
      <c r="L44" s="37"/>
      <c r="M44" s="328"/>
      <c r="R44" s="37"/>
      <c r="V44" s="37"/>
      <c r="W44" s="37"/>
      <c r="X44" s="37"/>
    </row>
    <row r="45" spans="1:24">
      <c r="A45" s="328"/>
      <c r="F45" s="37"/>
      <c r="J45" s="37"/>
      <c r="K45" s="37"/>
      <c r="L45" s="37"/>
      <c r="M45" s="328"/>
      <c r="R45" s="37"/>
      <c r="V45" s="37"/>
      <c r="W45" s="37"/>
      <c r="X45" s="37"/>
    </row>
    <row r="46" spans="1:24">
      <c r="A46" s="328"/>
      <c r="F46" s="37"/>
      <c r="J46" s="37"/>
      <c r="K46" s="37"/>
      <c r="L46" s="37"/>
      <c r="M46" s="328"/>
      <c r="R46" s="37"/>
      <c r="V46" s="37"/>
      <c r="W46" s="37"/>
      <c r="X46" s="37"/>
    </row>
    <row r="47" spans="1:24">
      <c r="A47" s="1386"/>
      <c r="M47" s="1386"/>
    </row>
  </sheetData>
  <mergeCells count="21">
    <mergeCell ref="T3:U3"/>
    <mergeCell ref="A1:J1"/>
    <mergeCell ref="M1:V1"/>
    <mergeCell ref="A2:A3"/>
    <mergeCell ref="B2:D2"/>
    <mergeCell ref="E2:G2"/>
    <mergeCell ref="H2:J2"/>
    <mergeCell ref="M2:M3"/>
    <mergeCell ref="N2:P2"/>
    <mergeCell ref="Q2:S2"/>
    <mergeCell ref="T2:V2"/>
    <mergeCell ref="B3:C3"/>
    <mergeCell ref="E3:F3"/>
    <mergeCell ref="H3:I3"/>
    <mergeCell ref="N3:O3"/>
    <mergeCell ref="Q3:R3"/>
    <mergeCell ref="A13:J13"/>
    <mergeCell ref="M13:V13"/>
    <mergeCell ref="A23:G23"/>
    <mergeCell ref="A28:G28"/>
    <mergeCell ref="A29:G29"/>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0A32-0AD6-4CCD-B979-358C38D55FC4}">
  <sheetPr>
    <tabColor rgb="FF1F4E78"/>
  </sheetPr>
  <dimension ref="A1:X47"/>
  <sheetViews>
    <sheetView showGridLines="0" zoomScaleNormal="100" zoomScaleSheetLayoutView="100" workbookViewId="0">
      <pane ySplit="3" topLeftCell="A4" activePane="bottomLeft" state="frozen"/>
      <selection activeCell="A3" sqref="A3"/>
      <selection pane="bottomLeft" activeCell="A4" sqref="A4"/>
    </sheetView>
  </sheetViews>
  <sheetFormatPr defaultColWidth="8.85546875" defaultRowHeight="12.75"/>
  <cols>
    <col min="1" max="1" width="20.7109375" style="7" customWidth="1"/>
    <col min="2" max="2" width="10.7109375" style="7" customWidth="1"/>
    <col min="3" max="3" width="9.7109375" style="7" customWidth="1"/>
    <col min="4" max="4" width="10.140625" style="7" customWidth="1"/>
    <col min="5" max="5" width="10.7109375" style="7" customWidth="1"/>
    <col min="6" max="6" width="9.7109375" style="7" customWidth="1"/>
    <col min="7" max="7" width="10.140625" style="7" customWidth="1"/>
    <col min="8" max="8" width="10.7109375" style="7" customWidth="1"/>
    <col min="9" max="9" width="9.7109375" style="7" customWidth="1"/>
    <col min="10" max="10" width="10.140625" style="7" customWidth="1"/>
    <col min="11" max="12" width="5.7109375" style="7" customWidth="1"/>
    <col min="13" max="13" width="20.7109375" style="7" customWidth="1"/>
    <col min="14" max="14" width="10.7109375" style="7" customWidth="1"/>
    <col min="15" max="15" width="9.7109375" style="7" customWidth="1"/>
    <col min="16" max="16" width="10.140625" style="7" customWidth="1"/>
    <col min="17" max="17" width="10.7109375" style="7" customWidth="1"/>
    <col min="18" max="18" width="9.7109375" style="7" customWidth="1"/>
    <col min="19" max="19" width="10.140625" style="7" customWidth="1"/>
    <col min="20" max="20" width="10.7109375" style="7" customWidth="1"/>
    <col min="21" max="21" width="9.7109375" style="7" customWidth="1"/>
    <col min="22" max="22" width="10.140625" style="7" customWidth="1"/>
    <col min="23" max="24" width="8.85546875" style="7"/>
    <col min="25" max="16384" width="8.85546875" style="1"/>
  </cols>
  <sheetData>
    <row r="1" spans="1:24" ht="84.95" customHeight="1" thickBot="1">
      <c r="A1" s="2068"/>
      <c r="B1" s="2121"/>
      <c r="C1" s="2121"/>
      <c r="D1" s="2121"/>
      <c r="E1" s="2121"/>
      <c r="F1" s="2121"/>
      <c r="G1" s="2121"/>
      <c r="H1" s="2121"/>
      <c r="I1" s="2121"/>
      <c r="J1" s="2122"/>
      <c r="K1" s="16"/>
      <c r="L1" s="16"/>
      <c r="M1" s="2068"/>
      <c r="N1" s="2121"/>
      <c r="O1" s="2121"/>
      <c r="P1" s="2121"/>
      <c r="Q1" s="2121"/>
      <c r="R1" s="2121"/>
      <c r="S1" s="2121"/>
      <c r="T1" s="2121"/>
      <c r="U1" s="2121"/>
      <c r="V1" s="2122"/>
      <c r="W1" s="16"/>
      <c r="X1" s="16"/>
    </row>
    <row r="2" spans="1:24" ht="24" customHeight="1">
      <c r="A2" s="2194" t="s">
        <v>737</v>
      </c>
      <c r="B2" s="2196" t="s">
        <v>34</v>
      </c>
      <c r="C2" s="2197"/>
      <c r="D2" s="2197"/>
      <c r="E2" s="2196" t="s">
        <v>736</v>
      </c>
      <c r="F2" s="2197"/>
      <c r="G2" s="2197"/>
      <c r="H2" s="2139" t="s">
        <v>735</v>
      </c>
      <c r="I2" s="2138"/>
      <c r="J2" s="2198"/>
      <c r="K2" s="1414"/>
      <c r="L2" s="1414"/>
      <c r="M2" s="2194" t="s">
        <v>737</v>
      </c>
      <c r="N2" s="2196" t="s">
        <v>34</v>
      </c>
      <c r="O2" s="2197"/>
      <c r="P2" s="2197"/>
      <c r="Q2" s="2196" t="s">
        <v>736</v>
      </c>
      <c r="R2" s="2197"/>
      <c r="S2" s="2197"/>
      <c r="T2" s="2139" t="s">
        <v>735</v>
      </c>
      <c r="U2" s="2138"/>
      <c r="V2" s="2198"/>
      <c r="W2" s="1414"/>
      <c r="X2" s="1414"/>
    </row>
    <row r="3" spans="1:24" ht="44.1" customHeight="1" thickBot="1">
      <c r="A3" s="2195"/>
      <c r="B3" s="2199" t="s">
        <v>734</v>
      </c>
      <c r="C3" s="2193"/>
      <c r="D3" s="563" t="s">
        <v>733</v>
      </c>
      <c r="E3" s="2199" t="s">
        <v>734</v>
      </c>
      <c r="F3" s="2193"/>
      <c r="G3" s="563" t="s">
        <v>733</v>
      </c>
      <c r="H3" s="2102" t="s">
        <v>734</v>
      </c>
      <c r="I3" s="2193"/>
      <c r="J3" s="1599" t="s">
        <v>733</v>
      </c>
      <c r="K3" s="30"/>
      <c r="L3" s="30"/>
      <c r="M3" s="2195"/>
      <c r="N3" s="2199" t="s">
        <v>734</v>
      </c>
      <c r="O3" s="2193"/>
      <c r="P3" s="563" t="s">
        <v>733</v>
      </c>
      <c r="Q3" s="2199" t="s">
        <v>734</v>
      </c>
      <c r="R3" s="2193"/>
      <c r="S3" s="563" t="s">
        <v>733</v>
      </c>
      <c r="T3" s="2102" t="s">
        <v>734</v>
      </c>
      <c r="U3" s="2193"/>
      <c r="V3" s="1599" t="s">
        <v>733</v>
      </c>
      <c r="W3" s="30"/>
      <c r="X3" s="30"/>
    </row>
    <row r="4" spans="1:24" s="1395" customFormat="1" ht="20.100000000000001" customHeight="1">
      <c r="A4" s="412" t="s">
        <v>732</v>
      </c>
      <c r="B4" s="1411">
        <v>16284</v>
      </c>
      <c r="C4" s="1412">
        <v>0.02</v>
      </c>
      <c r="D4" s="1368">
        <v>360.76</v>
      </c>
      <c r="E4" s="1411">
        <v>10132</v>
      </c>
      <c r="F4" s="1410">
        <v>0.02</v>
      </c>
      <c r="G4" s="1368">
        <v>395.73</v>
      </c>
      <c r="H4" s="1411">
        <v>6152</v>
      </c>
      <c r="I4" s="1410">
        <v>2.1999999999999999E-2</v>
      </c>
      <c r="J4" s="1409">
        <v>303.17</v>
      </c>
      <c r="K4" s="1396"/>
      <c r="L4" s="1396"/>
      <c r="M4" s="1413" t="s">
        <v>732</v>
      </c>
      <c r="N4" s="1411">
        <v>17330</v>
      </c>
      <c r="O4" s="1412">
        <v>2.1999999999999999E-2</v>
      </c>
      <c r="P4" s="1368">
        <v>398.62</v>
      </c>
      <c r="Q4" s="1411">
        <v>10933</v>
      </c>
      <c r="R4" s="1410">
        <v>2.1000000000000001E-2</v>
      </c>
      <c r="S4" s="1368">
        <v>439.28</v>
      </c>
      <c r="T4" s="1411">
        <v>6397</v>
      </c>
      <c r="U4" s="1410">
        <v>2.1999999999999999E-2</v>
      </c>
      <c r="V4" s="1409">
        <v>329.13</v>
      </c>
      <c r="W4" s="1396"/>
      <c r="X4" s="1396"/>
    </row>
    <row r="5" spans="1:24" s="29" customFormat="1" ht="20.100000000000001" customHeight="1">
      <c r="A5" s="60" t="s">
        <v>731</v>
      </c>
      <c r="B5" s="1305">
        <v>59971</v>
      </c>
      <c r="C5" s="1408">
        <v>7.4999999999999997E-2</v>
      </c>
      <c r="D5" s="1407">
        <v>465.59</v>
      </c>
      <c r="E5" s="1305">
        <v>37691</v>
      </c>
      <c r="F5" s="1406">
        <v>7.2999999999999995E-2</v>
      </c>
      <c r="G5" s="1407">
        <v>514.53</v>
      </c>
      <c r="H5" s="1274">
        <v>22280</v>
      </c>
      <c r="I5" s="1406">
        <v>7.8E-2</v>
      </c>
      <c r="J5" s="1405">
        <v>382.81</v>
      </c>
      <c r="K5" s="1350"/>
      <c r="L5" s="1350"/>
      <c r="M5" s="60" t="s">
        <v>731</v>
      </c>
      <c r="N5" s="1305">
        <v>58355</v>
      </c>
      <c r="O5" s="1408">
        <v>7.2999999999999995E-2</v>
      </c>
      <c r="P5" s="1407">
        <v>458.53</v>
      </c>
      <c r="Q5" s="1305">
        <v>35858</v>
      </c>
      <c r="R5" s="1406">
        <v>7.0000000000000007E-2</v>
      </c>
      <c r="S5" s="1407">
        <v>508.25</v>
      </c>
      <c r="T5" s="1274">
        <v>22497</v>
      </c>
      <c r="U5" s="1406">
        <v>7.5999999999999998E-2</v>
      </c>
      <c r="V5" s="1405">
        <v>379.29</v>
      </c>
      <c r="W5" s="1350"/>
      <c r="X5" s="1350"/>
    </row>
    <row r="6" spans="1:24" s="29" customFormat="1" ht="20.100000000000001" customHeight="1">
      <c r="A6" s="25" t="s">
        <v>730</v>
      </c>
      <c r="B6" s="1403">
        <v>167331</v>
      </c>
      <c r="C6" s="1404">
        <v>0.20899999999999999</v>
      </c>
      <c r="D6" s="1402">
        <v>571.54</v>
      </c>
      <c r="E6" s="1403">
        <v>106754</v>
      </c>
      <c r="F6" s="1401">
        <v>0.20599999999999999</v>
      </c>
      <c r="G6" s="1402">
        <v>635.98</v>
      </c>
      <c r="H6" s="1276">
        <v>60577</v>
      </c>
      <c r="I6" s="1401">
        <v>0.21299999999999999</v>
      </c>
      <c r="J6" s="1400">
        <v>457.99</v>
      </c>
      <c r="K6" s="1350"/>
      <c r="L6" s="1350"/>
      <c r="M6" s="25" t="s">
        <v>730</v>
      </c>
      <c r="N6" s="1403">
        <v>161429</v>
      </c>
      <c r="O6" s="1404">
        <v>0.20100000000000001</v>
      </c>
      <c r="P6" s="1402">
        <v>557.62</v>
      </c>
      <c r="Q6" s="1403">
        <v>100491</v>
      </c>
      <c r="R6" s="1401">
        <v>0.19700000000000001</v>
      </c>
      <c r="S6" s="1402">
        <v>632.24</v>
      </c>
      <c r="T6" s="1276">
        <v>60938</v>
      </c>
      <c r="U6" s="1401">
        <v>0.20699999999999999</v>
      </c>
      <c r="V6" s="1400">
        <v>434.55</v>
      </c>
      <c r="W6" s="1350"/>
      <c r="X6" s="1350"/>
    </row>
    <row r="7" spans="1:24" s="29" customFormat="1" ht="20.100000000000001" customHeight="1">
      <c r="A7" s="60" t="s">
        <v>729</v>
      </c>
      <c r="B7" s="1305">
        <v>200778</v>
      </c>
      <c r="C7" s="1408">
        <v>0.25</v>
      </c>
      <c r="D7" s="1407">
        <v>604.22</v>
      </c>
      <c r="E7" s="1305">
        <v>128287</v>
      </c>
      <c r="F7" s="1406">
        <v>0.248</v>
      </c>
      <c r="G7" s="1407">
        <v>674.55</v>
      </c>
      <c r="H7" s="1274">
        <v>72491</v>
      </c>
      <c r="I7" s="1406">
        <v>0.255</v>
      </c>
      <c r="J7" s="1405">
        <v>479.77</v>
      </c>
      <c r="K7" s="1350"/>
      <c r="L7" s="1350"/>
      <c r="M7" s="60" t="s">
        <v>729</v>
      </c>
      <c r="N7" s="1305">
        <v>192160</v>
      </c>
      <c r="O7" s="1408">
        <v>0.23899999999999999</v>
      </c>
      <c r="P7" s="1407">
        <v>591.97</v>
      </c>
      <c r="Q7" s="1305">
        <v>121056</v>
      </c>
      <c r="R7" s="1406">
        <v>0.23699999999999999</v>
      </c>
      <c r="S7" s="1407">
        <v>662.06</v>
      </c>
      <c r="T7" s="1274">
        <v>71104</v>
      </c>
      <c r="U7" s="1406">
        <v>0.24099999999999999</v>
      </c>
      <c r="V7" s="1405">
        <v>472.64</v>
      </c>
      <c r="W7" s="1350"/>
      <c r="X7" s="1350"/>
    </row>
    <row r="8" spans="1:24" s="29" customFormat="1" ht="20.100000000000001" customHeight="1">
      <c r="A8" s="25" t="s">
        <v>728</v>
      </c>
      <c r="B8" s="1403">
        <v>157226</v>
      </c>
      <c r="C8" s="1404">
        <v>0.19600000000000001</v>
      </c>
      <c r="D8" s="1402">
        <v>623.04</v>
      </c>
      <c r="E8" s="1403">
        <v>103922</v>
      </c>
      <c r="F8" s="1401">
        <v>0.20100000000000001</v>
      </c>
      <c r="G8" s="1402">
        <v>711.02</v>
      </c>
      <c r="H8" s="1276">
        <v>53304</v>
      </c>
      <c r="I8" s="1401">
        <v>0.187</v>
      </c>
      <c r="J8" s="1400">
        <v>451.5</v>
      </c>
      <c r="K8" s="1350"/>
      <c r="L8" s="1350"/>
      <c r="M8" s="25" t="s">
        <v>728</v>
      </c>
      <c r="N8" s="1403">
        <v>169135</v>
      </c>
      <c r="O8" s="1404">
        <v>0.21</v>
      </c>
      <c r="P8" s="1402">
        <v>609.15</v>
      </c>
      <c r="Q8" s="1403">
        <v>109365</v>
      </c>
      <c r="R8" s="1401">
        <v>0.215</v>
      </c>
      <c r="S8" s="1402">
        <v>695.29</v>
      </c>
      <c r="T8" s="1276">
        <v>59770</v>
      </c>
      <c r="U8" s="1401">
        <v>0.20300000000000001</v>
      </c>
      <c r="V8" s="1400">
        <v>451.54</v>
      </c>
      <c r="W8" s="1350"/>
      <c r="X8" s="1350"/>
    </row>
    <row r="9" spans="1:24" s="29" customFormat="1" ht="20.100000000000001" customHeight="1">
      <c r="A9" s="60" t="s">
        <v>727</v>
      </c>
      <c r="B9" s="1305">
        <v>103787</v>
      </c>
      <c r="C9" s="1408">
        <v>0.129</v>
      </c>
      <c r="D9" s="1407">
        <v>640.89</v>
      </c>
      <c r="E9" s="1305">
        <v>70241</v>
      </c>
      <c r="F9" s="1406">
        <v>0.13600000000000001</v>
      </c>
      <c r="G9" s="1407">
        <v>773.12</v>
      </c>
      <c r="H9" s="1274">
        <v>33546</v>
      </c>
      <c r="I9" s="1406">
        <v>0.11799999999999999</v>
      </c>
      <c r="J9" s="1405">
        <v>364.03</v>
      </c>
      <c r="K9" s="1350"/>
      <c r="L9" s="1350"/>
      <c r="M9" s="60" t="s">
        <v>727</v>
      </c>
      <c r="N9" s="1305">
        <v>108760</v>
      </c>
      <c r="O9" s="1408">
        <v>0.13500000000000001</v>
      </c>
      <c r="P9" s="1407">
        <v>631.28</v>
      </c>
      <c r="Q9" s="1305">
        <v>72050</v>
      </c>
      <c r="R9" s="1406">
        <v>0.14099999999999999</v>
      </c>
      <c r="S9" s="1407">
        <v>761.1</v>
      </c>
      <c r="T9" s="1274">
        <v>36710</v>
      </c>
      <c r="U9" s="1406">
        <v>0.125</v>
      </c>
      <c r="V9" s="1405">
        <v>376.48</v>
      </c>
      <c r="W9" s="1350"/>
      <c r="X9" s="1350"/>
    </row>
    <row r="10" spans="1:24" s="29" customFormat="1" ht="20.100000000000001" customHeight="1" thickBot="1">
      <c r="A10" s="25" t="s">
        <v>726</v>
      </c>
      <c r="B10" s="1403">
        <v>97147</v>
      </c>
      <c r="C10" s="1404">
        <v>0.121</v>
      </c>
      <c r="D10" s="1402">
        <v>573.32000000000005</v>
      </c>
      <c r="E10" s="1403">
        <v>60741</v>
      </c>
      <c r="F10" s="1401">
        <v>0.11700000000000001</v>
      </c>
      <c r="G10" s="1402">
        <v>752.52</v>
      </c>
      <c r="H10" s="1276">
        <v>36406</v>
      </c>
      <c r="I10" s="1401">
        <v>0.128</v>
      </c>
      <c r="J10" s="1400">
        <v>274.35000000000002</v>
      </c>
      <c r="K10" s="1350"/>
      <c r="L10" s="1350"/>
      <c r="M10" s="25" t="s">
        <v>726</v>
      </c>
      <c r="N10" s="1403">
        <v>97255</v>
      </c>
      <c r="O10" s="1404">
        <v>0.121</v>
      </c>
      <c r="P10" s="1402">
        <v>577.98</v>
      </c>
      <c r="Q10" s="1403">
        <v>59981</v>
      </c>
      <c r="R10" s="1401">
        <v>0.11799999999999999</v>
      </c>
      <c r="S10" s="1402">
        <v>760.91</v>
      </c>
      <c r="T10" s="1276">
        <v>37274</v>
      </c>
      <c r="U10" s="1401">
        <v>0.126</v>
      </c>
      <c r="V10" s="1400">
        <v>283.62</v>
      </c>
      <c r="W10" s="1350"/>
      <c r="X10" s="1350"/>
    </row>
    <row r="11" spans="1:24" s="1395" customFormat="1" ht="20.100000000000001" customHeight="1" thickBot="1">
      <c r="A11" s="268" t="s">
        <v>13</v>
      </c>
      <c r="B11" s="1398">
        <v>802524</v>
      </c>
      <c r="C11" s="1399">
        <v>1</v>
      </c>
      <c r="D11" s="1565">
        <v>586.79999999999995</v>
      </c>
      <c r="E11" s="1398">
        <v>517768</v>
      </c>
      <c r="F11" s="1397">
        <v>1</v>
      </c>
      <c r="G11" s="1565">
        <v>679.3317683595742</v>
      </c>
      <c r="H11" s="1294">
        <v>284756</v>
      </c>
      <c r="I11" s="1397">
        <v>1</v>
      </c>
      <c r="J11" s="1566">
        <v>418.54524020564969</v>
      </c>
      <c r="K11" s="1563"/>
      <c r="L11" s="1563"/>
      <c r="M11" s="268" t="s">
        <v>13</v>
      </c>
      <c r="N11" s="1398">
        <v>804424</v>
      </c>
      <c r="O11" s="1399">
        <v>1</v>
      </c>
      <c r="P11" s="1565">
        <v>578.47</v>
      </c>
      <c r="Q11" s="1398">
        <v>509734</v>
      </c>
      <c r="R11" s="1397">
        <v>1</v>
      </c>
      <c r="S11" s="1565">
        <v>673.34341146558779</v>
      </c>
      <c r="T11" s="1294">
        <v>294690</v>
      </c>
      <c r="U11" s="1397">
        <v>1</v>
      </c>
      <c r="V11" s="1566">
        <v>414.35512803284803</v>
      </c>
      <c r="W11" s="1563"/>
      <c r="X11" s="1563"/>
    </row>
    <row r="12" spans="1:24" s="1638" customFormat="1" ht="8.1" customHeight="1">
      <c r="A12" s="1668"/>
      <c r="B12" s="1668"/>
      <c r="C12" s="1668"/>
      <c r="D12" s="1668"/>
      <c r="E12" s="1668"/>
      <c r="F12" s="1668"/>
      <c r="G12" s="1668"/>
      <c r="H12" s="1668"/>
      <c r="I12" s="1668"/>
      <c r="J12" s="1668"/>
      <c r="K12" s="1668"/>
      <c r="L12" s="1668"/>
      <c r="M12" s="1668"/>
      <c r="N12" s="1668"/>
      <c r="O12" s="1668"/>
      <c r="P12" s="1668"/>
      <c r="Q12" s="1668"/>
      <c r="R12" s="1668"/>
      <c r="S12" s="1668"/>
      <c r="T12" s="1668"/>
      <c r="U12" s="1668"/>
      <c r="V12" s="1668"/>
      <c r="W12" s="1668"/>
      <c r="X12" s="1668"/>
    </row>
    <row r="13" spans="1:24" s="39" customFormat="1" ht="15" customHeight="1">
      <c r="A13" s="2183" t="s">
        <v>962</v>
      </c>
      <c r="B13" s="2183"/>
      <c r="C13" s="2183"/>
      <c r="D13" s="2183"/>
      <c r="E13" s="2183"/>
      <c r="F13" s="2183"/>
      <c r="G13" s="2183"/>
      <c r="H13" s="2183"/>
      <c r="I13" s="2183"/>
      <c r="J13" s="2183"/>
      <c r="K13" s="18"/>
      <c r="L13" s="18"/>
      <c r="M13" s="2183" t="s">
        <v>962</v>
      </c>
      <c r="N13" s="2183"/>
      <c r="O13" s="2183"/>
      <c r="P13" s="2183"/>
      <c r="Q13" s="2183"/>
      <c r="R13" s="2183"/>
      <c r="S13" s="2183"/>
      <c r="T13" s="2183"/>
      <c r="U13" s="2183"/>
      <c r="V13" s="2183"/>
      <c r="W13" s="18"/>
      <c r="X13" s="18"/>
    </row>
    <row r="14" spans="1:24" s="39" customFormat="1" ht="8.1" customHeight="1">
      <c r="A14" s="155"/>
      <c r="B14" s="155"/>
      <c r="C14" s="155"/>
      <c r="D14" s="155"/>
      <c r="E14" s="155"/>
      <c r="F14" s="155"/>
      <c r="G14" s="155"/>
      <c r="H14" s="155"/>
      <c r="I14" s="155"/>
      <c r="J14" s="155"/>
      <c r="K14" s="18"/>
      <c r="L14" s="18"/>
      <c r="M14" s="155"/>
      <c r="N14" s="155"/>
      <c r="O14" s="155"/>
      <c r="P14" s="155"/>
      <c r="Q14" s="155"/>
      <c r="R14" s="155"/>
      <c r="S14" s="155"/>
      <c r="T14" s="155"/>
      <c r="U14" s="155"/>
      <c r="V14" s="155"/>
      <c r="W14" s="18"/>
      <c r="X14" s="18"/>
    </row>
    <row r="15" spans="1:24" s="39" customFormat="1" ht="15" customHeight="1">
      <c r="A15" s="28" t="s">
        <v>856</v>
      </c>
      <c r="B15" s="155"/>
      <c r="C15" s="155"/>
      <c r="D15" s="155"/>
      <c r="E15" s="155"/>
      <c r="F15" s="155"/>
      <c r="G15" s="155"/>
      <c r="H15" s="155"/>
      <c r="I15" s="155"/>
      <c r="J15" s="155"/>
      <c r="K15" s="1719"/>
      <c r="L15" s="1719"/>
      <c r="M15" s="28" t="s">
        <v>856</v>
      </c>
      <c r="N15" s="155"/>
      <c r="O15" s="155"/>
      <c r="P15" s="155"/>
      <c r="Q15" s="155"/>
      <c r="R15" s="155"/>
      <c r="S15" s="155"/>
      <c r="T15" s="155"/>
      <c r="U15" s="155"/>
      <c r="V15" s="155"/>
      <c r="W15" s="1719"/>
      <c r="X15" s="1719"/>
    </row>
    <row r="16" spans="1:24" s="39" customFormat="1" ht="8.1" customHeight="1">
      <c r="A16" s="155"/>
      <c r="B16" s="155"/>
      <c r="C16" s="155"/>
      <c r="D16" s="155"/>
      <c r="E16" s="155"/>
      <c r="F16" s="155"/>
      <c r="G16" s="155"/>
      <c r="H16" s="155"/>
      <c r="I16" s="155"/>
      <c r="J16" s="155"/>
      <c r="K16" s="18"/>
      <c r="L16" s="18"/>
      <c r="M16" s="155"/>
      <c r="N16" s="155"/>
      <c r="O16" s="155"/>
      <c r="P16" s="155"/>
      <c r="Q16" s="155"/>
      <c r="R16" s="155"/>
      <c r="S16" s="155"/>
      <c r="T16" s="155"/>
      <c r="U16" s="155"/>
      <c r="V16" s="155"/>
      <c r="W16" s="18"/>
      <c r="X16" s="18"/>
    </row>
    <row r="17" spans="1:24" s="39" customFormat="1" ht="15" customHeight="1">
      <c r="A17" s="18" t="s">
        <v>22</v>
      </c>
      <c r="B17" s="1720"/>
      <c r="C17" s="18"/>
      <c r="D17" s="18"/>
      <c r="E17" s="1720"/>
      <c r="F17" s="18"/>
      <c r="G17" s="18"/>
      <c r="H17" s="1720"/>
      <c r="M17" s="18" t="s">
        <v>22</v>
      </c>
      <c r="N17" s="1720"/>
      <c r="O17" s="18"/>
      <c r="P17" s="18"/>
      <c r="Q17" s="1720"/>
      <c r="R17" s="18"/>
      <c r="S17" s="18"/>
      <c r="T17" s="1720"/>
    </row>
    <row r="18" spans="1:24" s="39" customFormat="1" ht="15" customHeight="1">
      <c r="A18" s="52" t="s">
        <v>25</v>
      </c>
      <c r="B18" s="1720"/>
      <c r="C18" s="18"/>
      <c r="D18" s="18"/>
      <c r="E18" s="1720"/>
      <c r="F18" s="18"/>
      <c r="G18" s="18"/>
      <c r="H18" s="1720"/>
      <c r="M18" s="52" t="s">
        <v>25</v>
      </c>
      <c r="N18" s="1720"/>
      <c r="O18" s="18"/>
      <c r="P18" s="18"/>
      <c r="Q18" s="1720"/>
      <c r="R18" s="18"/>
      <c r="S18" s="18"/>
      <c r="T18" s="1720"/>
    </row>
    <row r="19" spans="1:24" s="39" customFormat="1" ht="15" customHeight="1">
      <c r="A19" s="52" t="s">
        <v>725</v>
      </c>
      <c r="B19" s="1720"/>
      <c r="C19" s="18"/>
      <c r="D19" s="18"/>
      <c r="E19" s="1720"/>
      <c r="F19" s="18"/>
      <c r="G19" s="18"/>
      <c r="H19" s="1720"/>
      <c r="M19" s="52" t="s">
        <v>725</v>
      </c>
      <c r="N19" s="1720"/>
      <c r="O19" s="18"/>
      <c r="P19" s="18"/>
      <c r="Q19" s="1720"/>
      <c r="R19" s="18"/>
      <c r="S19" s="18"/>
      <c r="T19" s="1720"/>
    </row>
    <row r="20" spans="1:24">
      <c r="A20" s="31"/>
      <c r="B20" s="37"/>
      <c r="C20" s="13"/>
      <c r="D20" s="13"/>
      <c r="E20" s="531"/>
      <c r="F20" s="13"/>
      <c r="G20" s="13"/>
      <c r="H20" s="531"/>
      <c r="I20" s="12"/>
      <c r="J20" s="12"/>
      <c r="K20" s="12"/>
      <c r="L20" s="12"/>
      <c r="M20" s="31"/>
      <c r="N20" s="37"/>
      <c r="O20" s="13"/>
      <c r="P20" s="13"/>
      <c r="Q20" s="531"/>
      <c r="R20" s="13"/>
      <c r="S20" s="13"/>
      <c r="T20" s="531"/>
      <c r="U20" s="12"/>
      <c r="V20" s="12"/>
      <c r="W20" s="12"/>
      <c r="X20" s="12"/>
    </row>
    <row r="21" spans="1:24">
      <c r="A21" s="31"/>
      <c r="B21" s="37"/>
      <c r="C21" s="13"/>
      <c r="D21" s="13"/>
      <c r="E21" s="531"/>
      <c r="F21" s="13"/>
      <c r="G21" s="13"/>
      <c r="H21" s="531"/>
      <c r="I21" s="12"/>
      <c r="J21" s="12"/>
      <c r="K21" s="12"/>
      <c r="L21" s="12"/>
      <c r="M21" s="31"/>
      <c r="N21" s="37"/>
      <c r="O21" s="13"/>
      <c r="P21" s="13"/>
      <c r="Q21" s="531"/>
      <c r="R21" s="13"/>
      <c r="S21" s="13"/>
      <c r="T21" s="531"/>
      <c r="U21" s="12"/>
      <c r="V21" s="12"/>
      <c r="W21" s="12"/>
      <c r="X21" s="12"/>
    </row>
    <row r="22" spans="1:24">
      <c r="B22" s="37"/>
      <c r="C22" s="13"/>
      <c r="D22" s="13"/>
      <c r="E22" s="531"/>
      <c r="F22" s="13"/>
      <c r="G22" s="13"/>
      <c r="H22" s="531"/>
      <c r="I22" s="12"/>
      <c r="J22" s="12"/>
      <c r="K22" s="12"/>
      <c r="L22" s="12"/>
      <c r="N22" s="37"/>
      <c r="O22" s="13"/>
      <c r="P22" s="13"/>
      <c r="Q22" s="531"/>
      <c r="R22" s="13"/>
      <c r="S22" s="13"/>
      <c r="T22" s="531"/>
      <c r="U22" s="12"/>
      <c r="V22" s="12"/>
      <c r="W22" s="12"/>
      <c r="X22" s="12"/>
    </row>
    <row r="23" spans="1:24">
      <c r="B23" s="1"/>
      <c r="C23" s="12"/>
      <c r="D23" s="12"/>
      <c r="E23" s="12"/>
      <c r="F23" s="12"/>
      <c r="G23" s="12"/>
      <c r="H23" s="12"/>
      <c r="I23" s="12"/>
      <c r="J23" s="12"/>
      <c r="K23" s="12"/>
      <c r="L23" s="12"/>
      <c r="N23" s="1"/>
      <c r="O23" s="12"/>
      <c r="P23" s="12"/>
      <c r="Q23" s="12"/>
      <c r="R23" s="12"/>
      <c r="S23" s="12"/>
      <c r="T23" s="12"/>
      <c r="U23" s="12"/>
      <c r="V23" s="12"/>
      <c r="W23" s="12"/>
      <c r="X23" s="12"/>
    </row>
    <row r="24" spans="1:24">
      <c r="A24" s="1"/>
      <c r="B24" s="1"/>
      <c r="C24" s="12"/>
      <c r="D24" s="12"/>
      <c r="E24" s="12"/>
      <c r="F24" s="12"/>
      <c r="G24" s="12"/>
      <c r="H24" s="12"/>
      <c r="I24" s="12"/>
      <c r="J24" s="12"/>
      <c r="K24" s="12"/>
      <c r="L24" s="12"/>
      <c r="M24" s="1"/>
      <c r="N24" s="1"/>
      <c r="O24" s="12"/>
      <c r="P24" s="12"/>
      <c r="Q24" s="12"/>
      <c r="R24" s="12"/>
      <c r="S24" s="12"/>
      <c r="T24" s="12"/>
      <c r="U24" s="12"/>
      <c r="V24" s="12"/>
      <c r="W24" s="12"/>
      <c r="X24" s="12"/>
    </row>
    <row r="25" spans="1:24">
      <c r="A25" s="1"/>
      <c r="B25" s="1"/>
      <c r="C25" s="12"/>
      <c r="D25" s="12"/>
      <c r="E25" s="12"/>
      <c r="F25" s="12"/>
      <c r="G25" s="12"/>
      <c r="H25" s="12"/>
      <c r="I25" s="12"/>
      <c r="J25" s="12"/>
      <c r="K25" s="12"/>
      <c r="L25" s="12"/>
      <c r="M25" s="1"/>
      <c r="N25" s="1"/>
      <c r="O25" s="12"/>
      <c r="P25" s="12"/>
      <c r="Q25" s="12"/>
      <c r="R25" s="12"/>
      <c r="S25" s="12"/>
      <c r="T25" s="12"/>
      <c r="U25" s="12"/>
      <c r="V25" s="12"/>
      <c r="W25" s="12"/>
      <c r="X25" s="12"/>
    </row>
    <row r="26" spans="1:24">
      <c r="A26" s="1"/>
      <c r="B26" s="1"/>
      <c r="C26" s="12"/>
      <c r="D26" s="12"/>
      <c r="E26" s="12"/>
      <c r="F26" s="12"/>
      <c r="G26" s="12"/>
      <c r="H26" s="12"/>
      <c r="I26" s="12"/>
      <c r="J26" s="12"/>
      <c r="K26" s="12"/>
      <c r="L26" s="12"/>
      <c r="M26" s="1"/>
      <c r="N26" s="1"/>
      <c r="O26" s="12"/>
      <c r="P26" s="12"/>
      <c r="Q26" s="12"/>
      <c r="R26" s="12"/>
      <c r="S26" s="12"/>
      <c r="T26" s="12"/>
      <c r="U26" s="12"/>
      <c r="V26" s="12"/>
      <c r="W26" s="12"/>
      <c r="X26" s="12"/>
    </row>
    <row r="27" spans="1:24">
      <c r="A27" s="1"/>
      <c r="C27" s="13"/>
      <c r="D27" s="13"/>
      <c r="E27" s="1394"/>
      <c r="F27" s="13"/>
      <c r="G27" s="531"/>
      <c r="H27" s="531"/>
      <c r="I27" s="1393"/>
      <c r="J27" s="13"/>
      <c r="K27" s="13"/>
      <c r="L27" s="13"/>
      <c r="M27" s="1"/>
      <c r="O27" s="13"/>
      <c r="P27" s="13"/>
      <c r="Q27" s="1394"/>
      <c r="R27" s="13"/>
      <c r="S27" s="531"/>
      <c r="T27" s="531"/>
      <c r="U27" s="1393"/>
      <c r="V27" s="13"/>
      <c r="W27" s="13"/>
      <c r="X27" s="13"/>
    </row>
    <row r="28" spans="1:24" ht="14.25">
      <c r="A28" s="1"/>
      <c r="B28" s="1389"/>
      <c r="C28" s="1391"/>
      <c r="D28" s="1392"/>
      <c r="E28" s="1392"/>
      <c r="F28" s="1391"/>
      <c r="G28" s="1391"/>
      <c r="H28" s="12"/>
      <c r="I28" s="12"/>
      <c r="J28" s="1391"/>
      <c r="K28" s="1391"/>
      <c r="L28" s="1391"/>
      <c r="M28" s="1"/>
      <c r="N28" s="1389"/>
      <c r="O28" s="1391"/>
      <c r="P28" s="1392"/>
      <c r="Q28" s="1392"/>
      <c r="R28" s="1391"/>
      <c r="S28" s="1391"/>
      <c r="T28" s="12"/>
      <c r="U28" s="12"/>
      <c r="V28" s="1391"/>
      <c r="W28" s="1391"/>
      <c r="X28" s="1391"/>
    </row>
    <row r="29" spans="1:24" ht="14.25">
      <c r="A29" s="1"/>
      <c r="B29" s="1389"/>
      <c r="C29" s="1391"/>
      <c r="D29" s="1392"/>
      <c r="E29" s="1392"/>
      <c r="F29" s="1391"/>
      <c r="G29" s="1391"/>
      <c r="H29" s="1392"/>
      <c r="I29" s="1392"/>
      <c r="J29" s="1391"/>
      <c r="K29" s="1391"/>
      <c r="L29" s="1391"/>
      <c r="M29" s="1"/>
      <c r="N29" s="1389"/>
      <c r="O29" s="1391"/>
      <c r="P29" s="1392"/>
      <c r="Q29" s="1392"/>
      <c r="R29" s="1391"/>
      <c r="S29" s="1391"/>
      <c r="T29" s="1392"/>
      <c r="U29" s="1392"/>
      <c r="V29" s="1391"/>
      <c r="W29" s="1391"/>
      <c r="X29" s="1391"/>
    </row>
    <row r="30" spans="1:24" ht="14.25">
      <c r="A30" s="1"/>
      <c r="B30" s="1389"/>
      <c r="C30" s="1391"/>
      <c r="D30" s="1392"/>
      <c r="E30" s="1392"/>
      <c r="F30" s="1391"/>
      <c r="G30" s="1391"/>
      <c r="H30" s="1392"/>
      <c r="I30" s="1392"/>
      <c r="J30" s="1391"/>
      <c r="K30" s="1391"/>
      <c r="L30" s="1391"/>
      <c r="M30" s="1"/>
      <c r="N30" s="1389"/>
      <c r="O30" s="1391"/>
      <c r="P30" s="1392"/>
      <c r="Q30" s="1392"/>
      <c r="R30" s="1391"/>
      <c r="S30" s="1391"/>
      <c r="T30" s="1392"/>
      <c r="U30" s="1392"/>
      <c r="V30" s="1391"/>
      <c r="W30" s="1391"/>
      <c r="X30" s="1391"/>
    </row>
    <row r="31" spans="1:24" ht="14.25">
      <c r="A31" s="1"/>
      <c r="B31" s="1389"/>
      <c r="C31" s="1391"/>
      <c r="D31" s="1392"/>
      <c r="E31" s="1392"/>
      <c r="F31" s="1391"/>
      <c r="G31" s="1391"/>
      <c r="H31" s="1392"/>
      <c r="I31" s="1392"/>
      <c r="J31" s="1391"/>
      <c r="K31" s="1391"/>
      <c r="L31" s="1391"/>
      <c r="M31" s="1"/>
      <c r="N31" s="1389"/>
      <c r="O31" s="1391"/>
      <c r="P31" s="1392"/>
      <c r="Q31" s="1392"/>
      <c r="R31" s="1391"/>
      <c r="S31" s="1391"/>
      <c r="T31" s="1392"/>
      <c r="U31" s="1392"/>
      <c r="V31" s="1391"/>
      <c r="W31" s="1391"/>
      <c r="X31" s="1391"/>
    </row>
    <row r="32" spans="1:24" ht="15">
      <c r="A32" s="1"/>
      <c r="B32" s="1389"/>
      <c r="C32" s="1389"/>
      <c r="D32" s="1390"/>
      <c r="E32" s="1390"/>
      <c r="F32" s="1389"/>
      <c r="G32" s="1389"/>
      <c r="H32" s="1390"/>
      <c r="I32" s="1390"/>
      <c r="J32" s="1389"/>
      <c r="K32" s="1389"/>
      <c r="L32" s="1389"/>
      <c r="M32" s="1"/>
      <c r="N32" s="1389"/>
      <c r="O32" s="1389"/>
      <c r="P32" s="1390"/>
      <c r="Q32" s="1390"/>
      <c r="R32" s="1389"/>
      <c r="S32" s="1389"/>
      <c r="T32" s="1390"/>
      <c r="U32" s="1390"/>
      <c r="V32" s="1389"/>
      <c r="W32" s="1389"/>
      <c r="X32" s="1389"/>
    </row>
    <row r="33" spans="1:24" ht="15">
      <c r="A33" s="1"/>
      <c r="B33" s="1389"/>
      <c r="C33" s="1389"/>
      <c r="D33" s="1390"/>
      <c r="E33" s="1390"/>
      <c r="F33" s="1389"/>
      <c r="G33" s="1389"/>
      <c r="H33" s="1390"/>
      <c r="I33" s="1390"/>
      <c r="J33" s="1389"/>
      <c r="K33" s="1389"/>
      <c r="L33" s="1389"/>
      <c r="M33" s="1"/>
      <c r="N33" s="1389"/>
      <c r="O33" s="1389"/>
      <c r="P33" s="1390"/>
      <c r="Q33" s="1390"/>
      <c r="R33" s="1389"/>
      <c r="S33" s="1389"/>
      <c r="T33" s="1390"/>
      <c r="U33" s="1390"/>
      <c r="V33" s="1389"/>
      <c r="W33" s="1389"/>
      <c r="X33" s="1389"/>
    </row>
    <row r="34" spans="1:24" ht="15">
      <c r="A34" s="1"/>
      <c r="B34" s="1389"/>
      <c r="C34" s="1389"/>
      <c r="D34" s="1390"/>
      <c r="E34" s="1390"/>
      <c r="F34" s="1389"/>
      <c r="G34" s="1389"/>
      <c r="H34" s="1390"/>
      <c r="I34" s="1390"/>
      <c r="J34" s="1389"/>
      <c r="K34" s="1389"/>
      <c r="L34" s="1389"/>
      <c r="M34" s="1"/>
      <c r="N34" s="1389"/>
      <c r="O34" s="1389"/>
      <c r="P34" s="1390"/>
      <c r="Q34" s="1390"/>
      <c r="R34" s="1389"/>
      <c r="S34" s="1389"/>
      <c r="T34" s="1390"/>
      <c r="U34" s="1390"/>
      <c r="V34" s="1389"/>
      <c r="W34" s="1389"/>
      <c r="X34" s="1389"/>
    </row>
    <row r="35" spans="1:24" ht="15">
      <c r="A35" s="1"/>
      <c r="B35" s="1389"/>
      <c r="C35" s="1389"/>
      <c r="D35" s="1390"/>
      <c r="E35" s="1390"/>
      <c r="F35" s="1389"/>
      <c r="G35" s="1389"/>
      <c r="H35" s="1390"/>
      <c r="I35" s="1390"/>
      <c r="J35" s="1389"/>
      <c r="K35" s="1389"/>
      <c r="L35" s="1389"/>
      <c r="M35" s="1"/>
      <c r="N35" s="1389"/>
      <c r="O35" s="1389"/>
      <c r="P35" s="1390"/>
      <c r="Q35" s="1390"/>
      <c r="R35" s="1389"/>
      <c r="S35" s="1389"/>
      <c r="T35" s="1390"/>
      <c r="U35" s="1390"/>
      <c r="V35" s="1389"/>
      <c r="W35" s="1389"/>
      <c r="X35" s="1389"/>
    </row>
    <row r="36" spans="1:24" ht="15">
      <c r="A36" s="1"/>
      <c r="B36" s="1389"/>
      <c r="C36" s="1389"/>
      <c r="D36" s="1390"/>
      <c r="E36" s="1390"/>
      <c r="F36" s="1389"/>
      <c r="G36" s="1389"/>
      <c r="H36" s="1390"/>
      <c r="I36" s="1390"/>
      <c r="J36" s="1389"/>
      <c r="K36" s="1389"/>
      <c r="L36" s="1389"/>
      <c r="M36" s="1"/>
      <c r="N36" s="1389"/>
      <c r="O36" s="1389"/>
      <c r="P36" s="1390"/>
      <c r="Q36" s="1390"/>
      <c r="R36" s="1389"/>
      <c r="S36" s="1389"/>
      <c r="T36" s="1390"/>
      <c r="U36" s="1390"/>
      <c r="V36" s="1389"/>
      <c r="W36" s="1389"/>
      <c r="X36" s="1389"/>
    </row>
    <row r="37" spans="1:24">
      <c r="A37" s="1"/>
      <c r="G37" s="37"/>
      <c r="H37" s="37"/>
      <c r="I37" s="37"/>
      <c r="M37" s="1"/>
      <c r="S37" s="37"/>
      <c r="T37" s="37"/>
      <c r="U37" s="37"/>
    </row>
    <row r="38" spans="1:24">
      <c r="A38" s="328"/>
      <c r="F38" s="1388"/>
      <c r="G38" s="37"/>
      <c r="H38" s="37"/>
      <c r="I38" s="37"/>
      <c r="J38" s="1388"/>
      <c r="K38" s="1387"/>
      <c r="L38" s="1387"/>
      <c r="M38" s="328"/>
      <c r="R38" s="1388"/>
      <c r="S38" s="37"/>
      <c r="T38" s="37"/>
      <c r="U38" s="37"/>
      <c r="V38" s="1388"/>
      <c r="W38" s="1387"/>
      <c r="X38" s="1387"/>
    </row>
    <row r="39" spans="1:24">
      <c r="A39" s="328"/>
      <c r="G39" s="37"/>
      <c r="H39" s="37"/>
      <c r="I39" s="37"/>
      <c r="M39" s="328"/>
      <c r="S39" s="37"/>
      <c r="T39" s="37"/>
      <c r="U39" s="37"/>
    </row>
    <row r="40" spans="1:24">
      <c r="B40" s="1388"/>
      <c r="F40" s="1388"/>
      <c r="J40" s="1388"/>
      <c r="K40" s="1387"/>
      <c r="L40" s="1387"/>
      <c r="N40" s="1388"/>
      <c r="R40" s="1388"/>
      <c r="V40" s="1388"/>
      <c r="W40" s="1387"/>
      <c r="X40" s="1387"/>
    </row>
    <row r="41" spans="1:24">
      <c r="A41" s="328"/>
      <c r="F41" s="37"/>
      <c r="J41" s="37"/>
      <c r="K41" s="37"/>
      <c r="L41" s="37"/>
      <c r="M41" s="328"/>
      <c r="R41" s="37"/>
      <c r="V41" s="37"/>
      <c r="W41" s="37"/>
      <c r="X41" s="37"/>
    </row>
    <row r="42" spans="1:24">
      <c r="A42" s="328"/>
      <c r="F42" s="37"/>
      <c r="J42" s="37"/>
      <c r="K42" s="37"/>
      <c r="L42" s="37"/>
      <c r="M42" s="328"/>
      <c r="R42" s="37"/>
      <c r="V42" s="37"/>
      <c r="W42" s="37"/>
      <c r="X42" s="37"/>
    </row>
    <row r="43" spans="1:24">
      <c r="A43" s="328"/>
      <c r="F43" s="37"/>
      <c r="J43" s="37"/>
      <c r="K43" s="37"/>
      <c r="L43" s="37"/>
      <c r="M43" s="328"/>
      <c r="R43" s="37"/>
      <c r="V43" s="37"/>
      <c r="W43" s="37"/>
      <c r="X43" s="37"/>
    </row>
    <row r="44" spans="1:24">
      <c r="A44" s="328"/>
      <c r="F44" s="37"/>
      <c r="J44" s="37"/>
      <c r="K44" s="37"/>
      <c r="L44" s="37"/>
      <c r="M44" s="328"/>
      <c r="R44" s="37"/>
      <c r="V44" s="37"/>
      <c r="W44" s="37"/>
      <c r="X44" s="37"/>
    </row>
    <row r="45" spans="1:24">
      <c r="A45" s="328"/>
      <c r="F45" s="37"/>
      <c r="J45" s="37"/>
      <c r="K45" s="37"/>
      <c r="L45" s="37"/>
      <c r="M45" s="328"/>
      <c r="R45" s="37"/>
      <c r="V45" s="37"/>
      <c r="W45" s="37"/>
      <c r="X45" s="37"/>
    </row>
    <row r="46" spans="1:24">
      <c r="A46" s="328"/>
      <c r="F46" s="37"/>
      <c r="J46" s="37"/>
      <c r="K46" s="37"/>
      <c r="L46" s="37"/>
      <c r="M46" s="328"/>
      <c r="R46" s="37"/>
      <c r="V46" s="37"/>
      <c r="W46" s="37"/>
      <c r="X46" s="37"/>
    </row>
    <row r="47" spans="1:24">
      <c r="A47" s="1386"/>
      <c r="M47" s="1386"/>
    </row>
  </sheetData>
  <mergeCells count="18">
    <mergeCell ref="A1:J1"/>
    <mergeCell ref="M1:V1"/>
    <mergeCell ref="A2:A3"/>
    <mergeCell ref="B2:D2"/>
    <mergeCell ref="E2:G2"/>
    <mergeCell ref="H2:J2"/>
    <mergeCell ref="M2:M3"/>
    <mergeCell ref="N2:P2"/>
    <mergeCell ref="Q2:S2"/>
    <mergeCell ref="T2:V2"/>
    <mergeCell ref="A13:J13"/>
    <mergeCell ref="M13:V13"/>
    <mergeCell ref="B3:C3"/>
    <mergeCell ref="E3:F3"/>
    <mergeCell ref="H3:I3"/>
    <mergeCell ref="N3:O3"/>
    <mergeCell ref="Q3:R3"/>
    <mergeCell ref="T3:U3"/>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C11BA-3CD1-4840-8FDB-C224C5A913ED}">
  <sheetPr>
    <tabColor rgb="FF1F4E78"/>
  </sheetPr>
  <dimension ref="A1:X47"/>
  <sheetViews>
    <sheetView showGridLines="0" zoomScaleNormal="100" zoomScaleSheetLayoutView="100" workbookViewId="0">
      <pane ySplit="3" topLeftCell="A4" activePane="bottomLeft" state="frozen"/>
      <selection activeCell="A3" sqref="A3"/>
      <selection pane="bottomLeft" activeCell="A4" sqref="A4"/>
    </sheetView>
  </sheetViews>
  <sheetFormatPr defaultColWidth="8.85546875" defaultRowHeight="12.75"/>
  <cols>
    <col min="1" max="1" width="20.7109375" style="7" customWidth="1"/>
    <col min="2" max="2" width="10.7109375" style="7" customWidth="1"/>
    <col min="3" max="3" width="9.7109375" style="7" customWidth="1"/>
    <col min="4" max="4" width="10.140625" style="7" customWidth="1"/>
    <col min="5" max="5" width="10.7109375" style="7" customWidth="1"/>
    <col min="6" max="6" width="9.7109375" style="7" customWidth="1"/>
    <col min="7" max="7" width="10.140625" style="7" customWidth="1"/>
    <col min="8" max="8" width="10.7109375" style="7" customWidth="1"/>
    <col min="9" max="9" width="9.7109375" style="7" customWidth="1"/>
    <col min="10" max="10" width="10.140625" style="7" customWidth="1"/>
    <col min="11" max="12" width="5.7109375" style="7" customWidth="1"/>
    <col min="13" max="13" width="20.7109375" style="7" customWidth="1"/>
    <col min="14" max="14" width="10.7109375" style="7" customWidth="1"/>
    <col min="15" max="15" width="9.7109375" style="7" customWidth="1"/>
    <col min="16" max="16" width="10.140625" style="7" customWidth="1"/>
    <col min="17" max="17" width="10.7109375" style="7" customWidth="1"/>
    <col min="18" max="18" width="9.7109375" style="7" customWidth="1"/>
    <col min="19" max="19" width="10.140625" style="7" customWidth="1"/>
    <col min="20" max="20" width="10.7109375" style="7" customWidth="1"/>
    <col min="21" max="21" width="9.7109375" style="7" customWidth="1"/>
    <col min="22" max="22" width="10.140625" style="7" customWidth="1"/>
    <col min="23" max="24" width="8.85546875" style="7"/>
    <col min="25" max="16384" width="8.85546875" style="1"/>
  </cols>
  <sheetData>
    <row r="1" spans="1:24" ht="84.95" customHeight="1" thickBot="1">
      <c r="A1" s="2068"/>
      <c r="B1" s="2121"/>
      <c r="C1" s="2121"/>
      <c r="D1" s="2121"/>
      <c r="E1" s="2121"/>
      <c r="F1" s="2121"/>
      <c r="G1" s="2121"/>
      <c r="H1" s="2121"/>
      <c r="I1" s="2121"/>
      <c r="J1" s="2122"/>
      <c r="K1" s="16"/>
      <c r="L1" s="16"/>
      <c r="M1" s="2068"/>
      <c r="N1" s="2121"/>
      <c r="O1" s="2121"/>
      <c r="P1" s="2121"/>
      <c r="Q1" s="2121"/>
      <c r="R1" s="2121"/>
      <c r="S1" s="2121"/>
      <c r="T1" s="2121"/>
      <c r="U1" s="2121"/>
      <c r="V1" s="2122"/>
      <c r="W1" s="16"/>
      <c r="X1" s="16"/>
    </row>
    <row r="2" spans="1:24" ht="24" customHeight="1">
      <c r="A2" s="2194" t="s">
        <v>737</v>
      </c>
      <c r="B2" s="2196" t="s">
        <v>34</v>
      </c>
      <c r="C2" s="2197"/>
      <c r="D2" s="2197"/>
      <c r="E2" s="2196" t="s">
        <v>736</v>
      </c>
      <c r="F2" s="2197"/>
      <c r="G2" s="2197"/>
      <c r="H2" s="2139" t="s">
        <v>735</v>
      </c>
      <c r="I2" s="2138"/>
      <c r="J2" s="2198"/>
      <c r="K2" s="1414"/>
      <c r="L2" s="1414"/>
      <c r="M2" s="2194" t="s">
        <v>737</v>
      </c>
      <c r="N2" s="2196" t="s">
        <v>34</v>
      </c>
      <c r="O2" s="2197"/>
      <c r="P2" s="2197"/>
      <c r="Q2" s="2196" t="s">
        <v>736</v>
      </c>
      <c r="R2" s="2197"/>
      <c r="S2" s="2197"/>
      <c r="T2" s="2139" t="s">
        <v>735</v>
      </c>
      <c r="U2" s="2138"/>
      <c r="V2" s="2198"/>
      <c r="W2" s="1414"/>
      <c r="X2" s="1414"/>
    </row>
    <row r="3" spans="1:24" ht="44.1" customHeight="1" thickBot="1">
      <c r="A3" s="2195"/>
      <c r="B3" s="2199" t="s">
        <v>734</v>
      </c>
      <c r="C3" s="2193"/>
      <c r="D3" s="563" t="s">
        <v>733</v>
      </c>
      <c r="E3" s="2199" t="s">
        <v>734</v>
      </c>
      <c r="F3" s="2193"/>
      <c r="G3" s="563" t="s">
        <v>733</v>
      </c>
      <c r="H3" s="2102" t="s">
        <v>734</v>
      </c>
      <c r="I3" s="2193"/>
      <c r="J3" s="1599" t="s">
        <v>733</v>
      </c>
      <c r="K3" s="30"/>
      <c r="L3" s="30"/>
      <c r="M3" s="2195"/>
      <c r="N3" s="2199" t="s">
        <v>734</v>
      </c>
      <c r="O3" s="2193"/>
      <c r="P3" s="563" t="s">
        <v>733</v>
      </c>
      <c r="Q3" s="2199" t="s">
        <v>734</v>
      </c>
      <c r="R3" s="2193"/>
      <c r="S3" s="563" t="s">
        <v>733</v>
      </c>
      <c r="T3" s="2102" t="s">
        <v>734</v>
      </c>
      <c r="U3" s="2193"/>
      <c r="V3" s="1599" t="s">
        <v>733</v>
      </c>
      <c r="W3" s="30"/>
      <c r="X3" s="30"/>
    </row>
    <row r="4" spans="1:24" s="1395" customFormat="1" ht="20.100000000000001" customHeight="1">
      <c r="A4" s="412" t="s">
        <v>732</v>
      </c>
      <c r="B4" s="1411">
        <v>7186</v>
      </c>
      <c r="C4" s="1412">
        <v>4.3999999999999997E-2</v>
      </c>
      <c r="D4" s="1368">
        <v>290.57</v>
      </c>
      <c r="E4" s="1411">
        <v>1475</v>
      </c>
      <c r="F4" s="1410">
        <v>0.128</v>
      </c>
      <c r="G4" s="1368">
        <v>269.33999999999997</v>
      </c>
      <c r="H4" s="1411">
        <v>5711</v>
      </c>
      <c r="I4" s="1410">
        <v>3.6999999999999998E-2</v>
      </c>
      <c r="J4" s="1409">
        <v>296.06</v>
      </c>
      <c r="K4" s="1396"/>
      <c r="L4" s="1396"/>
      <c r="M4" s="1413" t="s">
        <v>732</v>
      </c>
      <c r="N4" s="1411">
        <v>6826</v>
      </c>
      <c r="O4" s="1412">
        <v>4.2000000000000003E-2</v>
      </c>
      <c r="P4" s="1368">
        <v>284.07</v>
      </c>
      <c r="Q4" s="1411">
        <v>1517</v>
      </c>
      <c r="R4" s="1410">
        <v>0.124</v>
      </c>
      <c r="S4" s="1368">
        <v>268.39</v>
      </c>
      <c r="T4" s="1411">
        <v>5309</v>
      </c>
      <c r="U4" s="1410">
        <v>3.5000000000000003E-2</v>
      </c>
      <c r="V4" s="1409">
        <v>288.55</v>
      </c>
      <c r="W4" s="1396"/>
      <c r="X4" s="1396"/>
    </row>
    <row r="5" spans="1:24" s="29" customFormat="1" ht="20.100000000000001" customHeight="1">
      <c r="A5" s="60" t="s">
        <v>731</v>
      </c>
      <c r="B5" s="1305">
        <v>9857</v>
      </c>
      <c r="C5" s="1408">
        <v>0.06</v>
      </c>
      <c r="D5" s="1407">
        <v>328.27</v>
      </c>
      <c r="E5" s="1305">
        <v>836</v>
      </c>
      <c r="F5" s="1406">
        <v>7.2999999999999995E-2</v>
      </c>
      <c r="G5" s="1407">
        <v>242.51</v>
      </c>
      <c r="H5" s="1274">
        <v>9021</v>
      </c>
      <c r="I5" s="1406">
        <v>5.8999999999999997E-2</v>
      </c>
      <c r="J5" s="1405">
        <v>336.22</v>
      </c>
      <c r="K5" s="1350"/>
      <c r="L5" s="1350"/>
      <c r="M5" s="60" t="s">
        <v>731</v>
      </c>
      <c r="N5" s="1305">
        <v>8883</v>
      </c>
      <c r="O5" s="1408">
        <v>5.5E-2</v>
      </c>
      <c r="P5" s="1407">
        <v>330.33</v>
      </c>
      <c r="Q5" s="1305">
        <v>822</v>
      </c>
      <c r="R5" s="1406">
        <v>6.7000000000000004E-2</v>
      </c>
      <c r="S5" s="1407">
        <v>235.41</v>
      </c>
      <c r="T5" s="1274">
        <v>8061</v>
      </c>
      <c r="U5" s="1406">
        <v>5.3999999999999999E-2</v>
      </c>
      <c r="V5" s="1405">
        <v>340.01</v>
      </c>
      <c r="W5" s="1350"/>
      <c r="X5" s="1350"/>
    </row>
    <row r="6" spans="1:24" s="29" customFormat="1" ht="20.100000000000001" customHeight="1">
      <c r="A6" s="25" t="s">
        <v>730</v>
      </c>
      <c r="B6" s="1403">
        <v>18751</v>
      </c>
      <c r="C6" s="1404">
        <v>0.114</v>
      </c>
      <c r="D6" s="1402">
        <v>358.16</v>
      </c>
      <c r="E6" s="1403">
        <v>1550</v>
      </c>
      <c r="F6" s="1401">
        <v>0.13500000000000001</v>
      </c>
      <c r="G6" s="1402">
        <v>264.27</v>
      </c>
      <c r="H6" s="1276">
        <v>17201</v>
      </c>
      <c r="I6" s="1401">
        <v>0.112</v>
      </c>
      <c r="J6" s="1400">
        <v>366.62</v>
      </c>
      <c r="K6" s="1350"/>
      <c r="L6" s="1350"/>
      <c r="M6" s="25" t="s">
        <v>730</v>
      </c>
      <c r="N6" s="1403">
        <v>18480</v>
      </c>
      <c r="O6" s="1404">
        <v>0.114</v>
      </c>
      <c r="P6" s="1402">
        <v>359.79</v>
      </c>
      <c r="Q6" s="1403">
        <v>1602</v>
      </c>
      <c r="R6" s="1401">
        <v>0.13100000000000001</v>
      </c>
      <c r="S6" s="1402">
        <v>263.45</v>
      </c>
      <c r="T6" s="1276">
        <v>16878</v>
      </c>
      <c r="U6" s="1401">
        <v>0.113</v>
      </c>
      <c r="V6" s="1400">
        <v>368.94</v>
      </c>
      <c r="W6" s="1350"/>
      <c r="X6" s="1350"/>
    </row>
    <row r="7" spans="1:24" s="29" customFormat="1" ht="20.100000000000001" customHeight="1">
      <c r="A7" s="60" t="s">
        <v>729</v>
      </c>
      <c r="B7" s="1305">
        <v>27820</v>
      </c>
      <c r="C7" s="1408">
        <v>0.16900000000000001</v>
      </c>
      <c r="D7" s="1407">
        <v>371.25</v>
      </c>
      <c r="E7" s="1305">
        <v>2172</v>
      </c>
      <c r="F7" s="1406">
        <v>0.189</v>
      </c>
      <c r="G7" s="1407">
        <v>290.95</v>
      </c>
      <c r="H7" s="1274">
        <v>25648</v>
      </c>
      <c r="I7" s="1406">
        <v>0.16800000000000001</v>
      </c>
      <c r="J7" s="1405">
        <v>378.05</v>
      </c>
      <c r="K7" s="1350"/>
      <c r="L7" s="1350"/>
      <c r="M7" s="60" t="s">
        <v>729</v>
      </c>
      <c r="N7" s="1305">
        <v>26550</v>
      </c>
      <c r="O7" s="1408">
        <v>0.16400000000000001</v>
      </c>
      <c r="P7" s="1407">
        <v>373.87</v>
      </c>
      <c r="Q7" s="1305">
        <v>2229</v>
      </c>
      <c r="R7" s="1406">
        <v>0.182</v>
      </c>
      <c r="S7" s="1407">
        <v>280.10000000000002</v>
      </c>
      <c r="T7" s="1274">
        <v>24321</v>
      </c>
      <c r="U7" s="1406">
        <v>0.16200000000000001</v>
      </c>
      <c r="V7" s="1405">
        <v>382.47</v>
      </c>
      <c r="W7" s="1350"/>
      <c r="X7" s="1350"/>
    </row>
    <row r="8" spans="1:24" s="29" customFormat="1" ht="20.100000000000001" customHeight="1">
      <c r="A8" s="25" t="s">
        <v>728</v>
      </c>
      <c r="B8" s="1403">
        <v>29547</v>
      </c>
      <c r="C8" s="1404">
        <v>0.18</v>
      </c>
      <c r="D8" s="1402">
        <v>365.37</v>
      </c>
      <c r="E8" s="1403">
        <v>2175</v>
      </c>
      <c r="F8" s="1401">
        <v>0.189</v>
      </c>
      <c r="G8" s="1402">
        <v>288.93</v>
      </c>
      <c r="H8" s="1276">
        <v>27372</v>
      </c>
      <c r="I8" s="1401">
        <v>0.17899999999999999</v>
      </c>
      <c r="J8" s="1400">
        <v>371.44</v>
      </c>
      <c r="K8" s="1350"/>
      <c r="L8" s="1350"/>
      <c r="M8" s="25" t="s">
        <v>728</v>
      </c>
      <c r="N8" s="1403">
        <v>30737</v>
      </c>
      <c r="O8" s="1404">
        <v>0.19</v>
      </c>
      <c r="P8" s="1402">
        <v>375.59</v>
      </c>
      <c r="Q8" s="1403">
        <v>2359</v>
      </c>
      <c r="R8" s="1401">
        <v>0.193</v>
      </c>
      <c r="S8" s="1402">
        <v>288.76</v>
      </c>
      <c r="T8" s="1276">
        <v>28378</v>
      </c>
      <c r="U8" s="1401">
        <v>0.19</v>
      </c>
      <c r="V8" s="1400">
        <v>382.8</v>
      </c>
      <c r="W8" s="1350"/>
      <c r="X8" s="1350"/>
    </row>
    <row r="9" spans="1:24" s="29" customFormat="1" ht="20.100000000000001" customHeight="1">
      <c r="A9" s="60" t="s">
        <v>727</v>
      </c>
      <c r="B9" s="1305">
        <v>28502</v>
      </c>
      <c r="C9" s="1408">
        <v>0.17299999999999999</v>
      </c>
      <c r="D9" s="1407">
        <v>326.74</v>
      </c>
      <c r="E9" s="1305">
        <v>1689</v>
      </c>
      <c r="F9" s="1406">
        <v>0.14699999999999999</v>
      </c>
      <c r="G9" s="1407">
        <v>247.77</v>
      </c>
      <c r="H9" s="1274">
        <v>26813</v>
      </c>
      <c r="I9" s="1406">
        <v>0.17499999999999999</v>
      </c>
      <c r="J9" s="1405">
        <v>331.71</v>
      </c>
      <c r="K9" s="1350"/>
      <c r="L9" s="1350"/>
      <c r="M9" s="60" t="s">
        <v>727</v>
      </c>
      <c r="N9" s="1305">
        <v>28582</v>
      </c>
      <c r="O9" s="1408">
        <v>0.17599999999999999</v>
      </c>
      <c r="P9" s="1407">
        <v>339.51</v>
      </c>
      <c r="Q9" s="1305">
        <v>1881</v>
      </c>
      <c r="R9" s="1406">
        <v>0.154</v>
      </c>
      <c r="S9" s="1407">
        <v>245.02</v>
      </c>
      <c r="T9" s="1274">
        <v>26701</v>
      </c>
      <c r="U9" s="1406">
        <v>0.17799999999999999</v>
      </c>
      <c r="V9" s="1405">
        <v>346.16</v>
      </c>
      <c r="W9" s="1350"/>
      <c r="X9" s="1350"/>
    </row>
    <row r="10" spans="1:24" s="29" customFormat="1" ht="20.100000000000001" customHeight="1" thickBot="1">
      <c r="A10" s="25" t="s">
        <v>726</v>
      </c>
      <c r="B10" s="1403">
        <v>42800</v>
      </c>
      <c r="C10" s="1404">
        <v>0.26</v>
      </c>
      <c r="D10" s="1402">
        <v>280.48</v>
      </c>
      <c r="E10" s="1403">
        <v>1600</v>
      </c>
      <c r="F10" s="1401">
        <v>0.13900000000000001</v>
      </c>
      <c r="G10" s="1402">
        <v>199.43</v>
      </c>
      <c r="H10" s="1276">
        <v>41200</v>
      </c>
      <c r="I10" s="1401">
        <v>0.26900000000000002</v>
      </c>
      <c r="J10" s="1400">
        <v>283.62</v>
      </c>
      <c r="K10" s="1350"/>
      <c r="L10" s="1350"/>
      <c r="M10" s="25" t="s">
        <v>726</v>
      </c>
      <c r="N10" s="1403">
        <v>41891</v>
      </c>
      <c r="O10" s="1404">
        <v>0.25900000000000001</v>
      </c>
      <c r="P10" s="1402">
        <v>293.64</v>
      </c>
      <c r="Q10" s="1403">
        <v>1814</v>
      </c>
      <c r="R10" s="1401">
        <v>0.14799999999999999</v>
      </c>
      <c r="S10" s="1402">
        <v>199.55</v>
      </c>
      <c r="T10" s="1276">
        <v>40077</v>
      </c>
      <c r="U10" s="1401">
        <v>0.26800000000000002</v>
      </c>
      <c r="V10" s="1400">
        <v>297.89999999999998</v>
      </c>
      <c r="W10" s="1350"/>
      <c r="X10" s="1350"/>
    </row>
    <row r="11" spans="1:24" s="1395" customFormat="1" ht="20.100000000000001" customHeight="1" thickBot="1">
      <c r="A11" s="268" t="s">
        <v>13</v>
      </c>
      <c r="B11" s="1398">
        <v>164463</v>
      </c>
      <c r="C11" s="1399">
        <v>1</v>
      </c>
      <c r="D11" s="1565">
        <v>331.26</v>
      </c>
      <c r="E11" s="1398">
        <v>11497</v>
      </c>
      <c r="F11" s="1397">
        <v>1</v>
      </c>
      <c r="G11" s="1565">
        <v>261.59615899799951</v>
      </c>
      <c r="H11" s="1294">
        <v>152966</v>
      </c>
      <c r="I11" s="1397">
        <v>1</v>
      </c>
      <c r="J11" s="1566">
        <v>336.49723605245612</v>
      </c>
      <c r="K11" s="1563"/>
      <c r="L11" s="1563"/>
      <c r="M11" s="268" t="s">
        <v>13</v>
      </c>
      <c r="N11" s="1398">
        <v>161949</v>
      </c>
      <c r="O11" s="1399">
        <v>1</v>
      </c>
      <c r="P11" s="1565">
        <v>339.6</v>
      </c>
      <c r="Q11" s="1398">
        <v>12224</v>
      </c>
      <c r="R11" s="1397">
        <v>1</v>
      </c>
      <c r="S11" s="1565">
        <v>257.77941835732986</v>
      </c>
      <c r="T11" s="1294">
        <v>149725</v>
      </c>
      <c r="U11" s="1397">
        <v>1</v>
      </c>
      <c r="V11" s="1566">
        <v>346.2789087326766</v>
      </c>
      <c r="W11" s="1563"/>
      <c r="X11" s="1563"/>
    </row>
    <row r="12" spans="1:24" ht="8.1" customHeight="1">
      <c r="A12" s="1668"/>
      <c r="B12" s="1668"/>
      <c r="C12" s="1668"/>
      <c r="D12" s="1668"/>
      <c r="E12" s="1668"/>
      <c r="F12" s="1668"/>
      <c r="G12" s="1668"/>
      <c r="H12" s="1668"/>
      <c r="I12" s="1668"/>
      <c r="J12" s="1668"/>
      <c r="K12" s="1668"/>
      <c r="L12" s="1668"/>
      <c r="M12" s="1668"/>
      <c r="N12" s="1668"/>
      <c r="O12" s="1668"/>
      <c r="P12" s="1668"/>
      <c r="Q12" s="1668"/>
      <c r="R12" s="1668"/>
      <c r="S12" s="1668"/>
      <c r="T12" s="1668"/>
      <c r="U12" s="1668"/>
      <c r="V12" s="1668"/>
      <c r="W12" s="13"/>
      <c r="X12" s="13"/>
    </row>
    <row r="13" spans="1:24" s="24" customFormat="1" ht="15" customHeight="1">
      <c r="A13" s="2183" t="s">
        <v>962</v>
      </c>
      <c r="B13" s="2183"/>
      <c r="C13" s="2183"/>
      <c r="D13" s="2183"/>
      <c r="E13" s="2183"/>
      <c r="F13" s="2183"/>
      <c r="G13" s="2183"/>
      <c r="H13" s="2183"/>
      <c r="I13" s="2183"/>
      <c r="J13" s="2183"/>
      <c r="K13" s="18"/>
      <c r="L13" s="18"/>
      <c r="M13" s="2183" t="s">
        <v>962</v>
      </c>
      <c r="N13" s="2183"/>
      <c r="O13" s="2183"/>
      <c r="P13" s="2183"/>
      <c r="Q13" s="2183"/>
      <c r="R13" s="2183"/>
      <c r="S13" s="2183"/>
      <c r="T13" s="2183"/>
      <c r="U13" s="2183"/>
      <c r="V13" s="2183"/>
      <c r="W13" s="14"/>
      <c r="X13" s="14"/>
    </row>
    <row r="14" spans="1:24" s="24" customFormat="1" ht="8.1" customHeight="1">
      <c r="A14" s="155"/>
      <c r="B14" s="155"/>
      <c r="C14" s="155"/>
      <c r="D14" s="155"/>
      <c r="E14" s="155"/>
      <c r="F14" s="155"/>
      <c r="G14" s="155"/>
      <c r="H14" s="155"/>
      <c r="I14" s="155"/>
      <c r="J14" s="155"/>
      <c r="K14" s="18"/>
      <c r="L14" s="18"/>
      <c r="M14" s="155"/>
      <c r="N14" s="155"/>
      <c r="O14" s="155"/>
      <c r="P14" s="155"/>
      <c r="Q14" s="155"/>
      <c r="R14" s="155"/>
      <c r="S14" s="155"/>
      <c r="T14" s="155"/>
      <c r="U14" s="155"/>
      <c r="V14" s="155"/>
      <c r="W14" s="14"/>
      <c r="X14" s="14"/>
    </row>
    <row r="15" spans="1:24" s="24" customFormat="1" ht="15" customHeight="1">
      <c r="A15" s="28" t="s">
        <v>856</v>
      </c>
      <c r="B15" s="155"/>
      <c r="C15" s="155"/>
      <c r="D15" s="155"/>
      <c r="E15" s="155"/>
      <c r="F15" s="155"/>
      <c r="G15" s="155"/>
      <c r="H15" s="155"/>
      <c r="I15" s="155"/>
      <c r="J15" s="155"/>
      <c r="K15" s="1719"/>
      <c r="L15" s="1719"/>
      <c r="M15" s="28" t="s">
        <v>856</v>
      </c>
      <c r="N15" s="155"/>
      <c r="O15" s="155"/>
      <c r="P15" s="155"/>
      <c r="Q15" s="155"/>
      <c r="R15" s="155"/>
      <c r="S15" s="155"/>
      <c r="T15" s="155"/>
      <c r="U15" s="155"/>
      <c r="V15" s="155"/>
      <c r="W15" s="1564"/>
      <c r="X15" s="1564"/>
    </row>
    <row r="16" spans="1:24" s="24" customFormat="1" ht="8.1" customHeight="1">
      <c r="A16" s="155"/>
      <c r="B16" s="155"/>
      <c r="C16" s="155"/>
      <c r="D16" s="155"/>
      <c r="E16" s="155"/>
      <c r="F16" s="155"/>
      <c r="G16" s="155"/>
      <c r="H16" s="155"/>
      <c r="I16" s="155"/>
      <c r="J16" s="155"/>
      <c r="K16" s="18"/>
      <c r="L16" s="18"/>
      <c r="M16" s="155"/>
      <c r="N16" s="155"/>
      <c r="O16" s="155"/>
      <c r="P16" s="155"/>
      <c r="Q16" s="155"/>
      <c r="R16" s="155"/>
      <c r="S16" s="155"/>
      <c r="T16" s="155"/>
      <c r="U16" s="155"/>
      <c r="V16" s="155"/>
      <c r="W16" s="14"/>
      <c r="X16" s="14"/>
    </row>
    <row r="17" spans="1:24" s="24" customFormat="1" ht="15" customHeight="1">
      <c r="A17" s="18" t="s">
        <v>22</v>
      </c>
      <c r="B17" s="1720"/>
      <c r="C17" s="18"/>
      <c r="D17" s="18"/>
      <c r="E17" s="1720"/>
      <c r="F17" s="18"/>
      <c r="G17" s="18"/>
      <c r="H17" s="1720"/>
      <c r="I17" s="39"/>
      <c r="J17" s="39"/>
      <c r="K17" s="39"/>
      <c r="L17" s="39"/>
      <c r="M17" s="18" t="s">
        <v>22</v>
      </c>
      <c r="N17" s="1720"/>
      <c r="O17" s="18"/>
      <c r="P17" s="18"/>
      <c r="Q17" s="1720"/>
      <c r="R17" s="18"/>
      <c r="S17" s="18"/>
      <c r="T17" s="1720"/>
      <c r="U17" s="39"/>
      <c r="V17" s="39"/>
      <c r="W17" s="15"/>
      <c r="X17" s="15"/>
    </row>
    <row r="18" spans="1:24" s="24" customFormat="1" ht="15" customHeight="1">
      <c r="A18" s="52" t="s">
        <v>25</v>
      </c>
      <c r="B18" s="1720"/>
      <c r="C18" s="18"/>
      <c r="D18" s="18"/>
      <c r="E18" s="1720"/>
      <c r="F18" s="18"/>
      <c r="G18" s="18"/>
      <c r="H18" s="1720"/>
      <c r="I18" s="39"/>
      <c r="J18" s="39"/>
      <c r="K18" s="39"/>
      <c r="L18" s="39"/>
      <c r="M18" s="52" t="s">
        <v>25</v>
      </c>
      <c r="N18" s="1720"/>
      <c r="O18" s="18"/>
      <c r="P18" s="18"/>
      <c r="Q18" s="1720"/>
      <c r="R18" s="18"/>
      <c r="S18" s="18"/>
      <c r="T18" s="1720"/>
      <c r="U18" s="39"/>
      <c r="V18" s="39"/>
      <c r="W18" s="15"/>
      <c r="X18" s="15"/>
    </row>
    <row r="19" spans="1:24" s="24" customFormat="1" ht="15" customHeight="1">
      <c r="A19" s="52" t="s">
        <v>725</v>
      </c>
      <c r="B19" s="1720"/>
      <c r="C19" s="18"/>
      <c r="D19" s="18"/>
      <c r="E19" s="1720"/>
      <c r="F19" s="18"/>
      <c r="G19" s="18"/>
      <c r="H19" s="1720"/>
      <c r="I19" s="39"/>
      <c r="J19" s="39"/>
      <c r="K19" s="39"/>
      <c r="L19" s="39"/>
      <c r="M19" s="52" t="s">
        <v>725</v>
      </c>
      <c r="N19" s="1720"/>
      <c r="O19" s="18"/>
      <c r="P19" s="18"/>
      <c r="Q19" s="1720"/>
      <c r="R19" s="18"/>
      <c r="S19" s="18"/>
      <c r="T19" s="1720"/>
      <c r="U19" s="39"/>
      <c r="V19" s="39"/>
      <c r="W19" s="15"/>
      <c r="X19" s="15"/>
    </row>
    <row r="20" spans="1:24">
      <c r="A20" s="31"/>
      <c r="B20" s="37"/>
      <c r="C20" s="13"/>
      <c r="D20" s="13"/>
      <c r="E20" s="531"/>
      <c r="F20" s="13"/>
      <c r="G20" s="13"/>
      <c r="H20" s="531"/>
      <c r="I20" s="12"/>
      <c r="J20" s="12"/>
      <c r="K20" s="12"/>
      <c r="L20" s="12"/>
      <c r="M20" s="31"/>
      <c r="N20" s="37"/>
      <c r="O20" s="13"/>
      <c r="P20" s="13"/>
      <c r="Q20" s="531"/>
      <c r="R20" s="13"/>
      <c r="S20" s="13"/>
      <c r="T20" s="531"/>
      <c r="U20" s="12"/>
      <c r="V20" s="12"/>
      <c r="W20" s="12"/>
      <c r="X20" s="12"/>
    </row>
    <row r="21" spans="1:24">
      <c r="A21" s="31"/>
      <c r="B21" s="37"/>
      <c r="C21" s="13"/>
      <c r="D21" s="13"/>
      <c r="E21" s="531"/>
      <c r="F21" s="13"/>
      <c r="G21" s="13"/>
      <c r="H21" s="531"/>
      <c r="I21" s="12"/>
      <c r="J21" s="12"/>
      <c r="K21" s="12"/>
      <c r="L21" s="12"/>
      <c r="M21" s="31"/>
      <c r="N21" s="37"/>
      <c r="O21" s="13"/>
      <c r="P21" s="13"/>
      <c r="Q21" s="531"/>
      <c r="R21" s="13"/>
      <c r="S21" s="13"/>
      <c r="T21" s="531"/>
      <c r="U21" s="12"/>
      <c r="V21" s="12"/>
      <c r="W21" s="12"/>
      <c r="X21" s="12"/>
    </row>
    <row r="22" spans="1:24">
      <c r="B22" s="37"/>
      <c r="C22" s="13"/>
      <c r="D22" s="13"/>
      <c r="E22" s="531"/>
      <c r="F22" s="13"/>
      <c r="G22" s="13"/>
      <c r="H22" s="531"/>
      <c r="I22" s="12"/>
      <c r="J22" s="12"/>
      <c r="K22" s="12"/>
      <c r="L22" s="12"/>
      <c r="N22" s="37"/>
      <c r="O22" s="13"/>
      <c r="P22" s="13"/>
      <c r="Q22" s="531"/>
      <c r="R22" s="13"/>
      <c r="S22" s="13"/>
      <c r="T22" s="531"/>
      <c r="U22" s="12"/>
      <c r="V22" s="12"/>
      <c r="W22" s="12"/>
      <c r="X22" s="12"/>
    </row>
    <row r="23" spans="1:24">
      <c r="B23" s="1"/>
      <c r="C23" s="12"/>
      <c r="D23" s="12"/>
      <c r="E23" s="12"/>
      <c r="F23" s="12"/>
      <c r="G23" s="12"/>
      <c r="H23" s="12"/>
      <c r="I23" s="12"/>
      <c r="J23" s="12"/>
      <c r="K23" s="12"/>
      <c r="L23" s="12"/>
      <c r="N23" s="1"/>
      <c r="O23" s="12"/>
      <c r="P23" s="12"/>
      <c r="Q23" s="12"/>
      <c r="R23" s="12"/>
      <c r="S23" s="12"/>
      <c r="T23" s="12"/>
      <c r="U23" s="12"/>
      <c r="V23" s="12"/>
      <c r="W23" s="12"/>
      <c r="X23" s="12"/>
    </row>
    <row r="24" spans="1:24">
      <c r="A24" s="1"/>
      <c r="B24" s="1"/>
      <c r="C24" s="12"/>
      <c r="D24" s="12"/>
      <c r="E24" s="12"/>
      <c r="F24" s="12"/>
      <c r="G24" s="12"/>
      <c r="H24" s="12"/>
      <c r="I24" s="12"/>
      <c r="J24" s="12"/>
      <c r="K24" s="12"/>
      <c r="L24" s="12"/>
      <c r="M24" s="1"/>
      <c r="N24" s="1"/>
      <c r="O24" s="12"/>
      <c r="P24" s="12"/>
      <c r="Q24" s="12"/>
      <c r="R24" s="12"/>
      <c r="S24" s="12"/>
      <c r="T24" s="12"/>
      <c r="U24" s="12"/>
      <c r="V24" s="12"/>
      <c r="W24" s="12"/>
      <c r="X24" s="12"/>
    </row>
    <row r="25" spans="1:24">
      <c r="A25" s="1"/>
      <c r="B25" s="1"/>
      <c r="C25" s="12"/>
      <c r="D25" s="12"/>
      <c r="E25" s="12"/>
      <c r="F25" s="12"/>
      <c r="G25" s="12"/>
      <c r="H25" s="12"/>
      <c r="I25" s="12"/>
      <c r="J25" s="12"/>
      <c r="K25" s="12"/>
      <c r="L25" s="12"/>
      <c r="M25" s="1"/>
      <c r="N25" s="1"/>
      <c r="O25" s="12"/>
      <c r="P25" s="12"/>
      <c r="Q25" s="12"/>
      <c r="R25" s="12"/>
      <c r="S25" s="12"/>
      <c r="T25" s="12"/>
      <c r="U25" s="12"/>
      <c r="V25" s="12"/>
      <c r="W25" s="12"/>
      <c r="X25" s="12"/>
    </row>
    <row r="26" spans="1:24">
      <c r="A26" s="1"/>
      <c r="B26" s="1"/>
      <c r="C26" s="12"/>
      <c r="D26" s="12"/>
      <c r="E26" s="12"/>
      <c r="F26" s="12"/>
      <c r="G26" s="12"/>
      <c r="H26" s="12"/>
      <c r="I26" s="12"/>
      <c r="J26" s="12"/>
      <c r="K26" s="12"/>
      <c r="L26" s="12"/>
      <c r="M26" s="1"/>
      <c r="N26" s="1"/>
      <c r="O26" s="12"/>
      <c r="P26" s="12"/>
      <c r="Q26" s="12"/>
      <c r="R26" s="12"/>
      <c r="S26" s="12"/>
      <c r="T26" s="12"/>
      <c r="U26" s="12"/>
      <c r="V26" s="12"/>
      <c r="W26" s="12"/>
      <c r="X26" s="12"/>
    </row>
    <row r="27" spans="1:24">
      <c r="A27" s="1"/>
      <c r="C27" s="13"/>
      <c r="D27" s="13"/>
      <c r="E27" s="1394"/>
      <c r="F27" s="13"/>
      <c r="G27" s="531"/>
      <c r="H27" s="531"/>
      <c r="I27" s="1393"/>
      <c r="J27" s="13"/>
      <c r="K27" s="13"/>
      <c r="L27" s="13"/>
      <c r="M27" s="1"/>
      <c r="O27" s="13"/>
      <c r="P27" s="13"/>
      <c r="Q27" s="1394"/>
      <c r="R27" s="13"/>
      <c r="S27" s="531"/>
      <c r="T27" s="531"/>
      <c r="U27" s="1393"/>
      <c r="V27" s="13"/>
      <c r="W27" s="13"/>
      <c r="X27" s="13"/>
    </row>
    <row r="28" spans="1:24" ht="14.25">
      <c r="A28" s="1"/>
      <c r="B28" s="1389"/>
      <c r="C28" s="1391"/>
      <c r="D28" s="1392"/>
      <c r="E28" s="1392"/>
      <c r="F28" s="1391"/>
      <c r="G28" s="1391"/>
      <c r="H28" s="12"/>
      <c r="I28" s="12"/>
      <c r="J28" s="1391"/>
      <c r="K28" s="1391"/>
      <c r="L28" s="1391"/>
      <c r="M28" s="1"/>
      <c r="N28" s="1389"/>
      <c r="O28" s="1391"/>
      <c r="P28" s="1392"/>
      <c r="Q28" s="1392"/>
      <c r="R28" s="1391"/>
      <c r="S28" s="1391"/>
      <c r="T28" s="12"/>
      <c r="U28" s="12"/>
      <c r="V28" s="1391"/>
      <c r="W28" s="1391"/>
      <c r="X28" s="1391"/>
    </row>
    <row r="29" spans="1:24" ht="14.25">
      <c r="A29" s="1"/>
      <c r="B29" s="1389"/>
      <c r="C29" s="1391"/>
      <c r="D29" s="1392"/>
      <c r="E29" s="1392"/>
      <c r="F29" s="1391"/>
      <c r="G29" s="1391"/>
      <c r="H29" s="1392"/>
      <c r="I29" s="1392"/>
      <c r="J29" s="1391"/>
      <c r="K29" s="1391"/>
      <c r="L29" s="1391"/>
      <c r="M29" s="1"/>
      <c r="N29" s="1389"/>
      <c r="O29" s="1391"/>
      <c r="P29" s="1392"/>
      <c r="Q29" s="1392"/>
      <c r="R29" s="1391"/>
      <c r="S29" s="1391"/>
      <c r="T29" s="1392"/>
      <c r="U29" s="1392"/>
      <c r="V29" s="1391"/>
      <c r="W29" s="1391"/>
      <c r="X29" s="1391"/>
    </row>
    <row r="30" spans="1:24" ht="14.25">
      <c r="A30" s="1"/>
      <c r="B30" s="1389"/>
      <c r="C30" s="1391"/>
      <c r="D30" s="1392"/>
      <c r="E30" s="1392"/>
      <c r="F30" s="1391"/>
      <c r="G30" s="1391"/>
      <c r="H30" s="1392"/>
      <c r="I30" s="1392"/>
      <c r="J30" s="1391"/>
      <c r="K30" s="1391"/>
      <c r="L30" s="1391"/>
      <c r="M30" s="1"/>
      <c r="N30" s="1389"/>
      <c r="O30" s="1391"/>
      <c r="P30" s="1392"/>
      <c r="Q30" s="1392"/>
      <c r="R30" s="1391"/>
      <c r="S30" s="1391"/>
      <c r="T30" s="1392"/>
      <c r="U30" s="1392"/>
      <c r="V30" s="1391"/>
      <c r="W30" s="1391"/>
      <c r="X30" s="1391"/>
    </row>
    <row r="31" spans="1:24" ht="14.25">
      <c r="A31" s="1"/>
      <c r="B31" s="1389"/>
      <c r="C31" s="1391"/>
      <c r="D31" s="1392"/>
      <c r="E31" s="1392"/>
      <c r="F31" s="1391"/>
      <c r="G31" s="1391"/>
      <c r="H31" s="1392"/>
      <c r="I31" s="1392"/>
      <c r="J31" s="1391"/>
      <c r="K31" s="1391"/>
      <c r="L31" s="1391"/>
      <c r="M31" s="1"/>
      <c r="N31" s="1389"/>
      <c r="O31" s="1391"/>
      <c r="P31" s="1392"/>
      <c r="Q31" s="1392"/>
      <c r="R31" s="1391"/>
      <c r="S31" s="1391"/>
      <c r="T31" s="1392"/>
      <c r="U31" s="1392"/>
      <c r="V31" s="1391"/>
      <c r="W31" s="1391"/>
      <c r="X31" s="1391"/>
    </row>
    <row r="32" spans="1:24" ht="15">
      <c r="A32" s="1"/>
      <c r="B32" s="1389"/>
      <c r="C32" s="1389"/>
      <c r="D32" s="1390"/>
      <c r="E32" s="1390"/>
      <c r="F32" s="1389"/>
      <c r="G32" s="1389"/>
      <c r="H32" s="1390"/>
      <c r="I32" s="1390"/>
      <c r="J32" s="1389"/>
      <c r="K32" s="1389"/>
      <c r="L32" s="1389"/>
      <c r="M32" s="1"/>
      <c r="N32" s="1389"/>
      <c r="O32" s="1389"/>
      <c r="P32" s="1390"/>
      <c r="Q32" s="1390"/>
      <c r="R32" s="1389"/>
      <c r="S32" s="1389"/>
      <c r="T32" s="1390"/>
      <c r="U32" s="1390"/>
      <c r="V32" s="1389"/>
      <c r="W32" s="1389"/>
      <c r="X32" s="1389"/>
    </row>
    <row r="33" spans="1:24" ht="15">
      <c r="A33" s="1"/>
      <c r="B33" s="1389"/>
      <c r="C33" s="1389"/>
      <c r="D33" s="1390"/>
      <c r="E33" s="1390"/>
      <c r="F33" s="1389"/>
      <c r="G33" s="1389"/>
      <c r="H33" s="1390"/>
      <c r="I33" s="1390"/>
      <c r="J33" s="1389"/>
      <c r="K33" s="1389"/>
      <c r="L33" s="1389"/>
      <c r="M33" s="1"/>
      <c r="N33" s="1389"/>
      <c r="O33" s="1389"/>
      <c r="P33" s="1390"/>
      <c r="Q33" s="1390"/>
      <c r="R33" s="1389"/>
      <c r="S33" s="1389"/>
      <c r="T33" s="1390"/>
      <c r="U33" s="1390"/>
      <c r="V33" s="1389"/>
      <c r="W33" s="1389"/>
      <c r="X33" s="1389"/>
    </row>
    <row r="34" spans="1:24" ht="15">
      <c r="A34" s="1"/>
      <c r="B34" s="1389"/>
      <c r="C34" s="1389"/>
      <c r="D34" s="1390"/>
      <c r="E34" s="1390"/>
      <c r="F34" s="1389"/>
      <c r="G34" s="1389"/>
      <c r="H34" s="1390"/>
      <c r="I34" s="1390"/>
      <c r="J34" s="1389"/>
      <c r="K34" s="1389"/>
      <c r="L34" s="1389"/>
      <c r="M34" s="1"/>
      <c r="N34" s="1389"/>
      <c r="O34" s="1389"/>
      <c r="P34" s="1390"/>
      <c r="Q34" s="1390"/>
      <c r="R34" s="1389"/>
      <c r="S34" s="1389"/>
      <c r="T34" s="1390"/>
      <c r="U34" s="1390"/>
      <c r="V34" s="1389"/>
      <c r="W34" s="1389"/>
      <c r="X34" s="1389"/>
    </row>
    <row r="35" spans="1:24" ht="15">
      <c r="A35" s="1"/>
      <c r="B35" s="1389"/>
      <c r="C35" s="1389"/>
      <c r="D35" s="1390"/>
      <c r="E35" s="1390"/>
      <c r="F35" s="1389"/>
      <c r="G35" s="1389"/>
      <c r="H35" s="1390"/>
      <c r="I35" s="1390"/>
      <c r="J35" s="1389"/>
      <c r="K35" s="1389"/>
      <c r="L35" s="1389"/>
      <c r="M35" s="1"/>
      <c r="N35" s="1389"/>
      <c r="O35" s="1389"/>
      <c r="P35" s="1390"/>
      <c r="Q35" s="1390"/>
      <c r="R35" s="1389"/>
      <c r="S35" s="1389"/>
      <c r="T35" s="1390"/>
      <c r="U35" s="1390"/>
      <c r="V35" s="1389"/>
      <c r="W35" s="1389"/>
      <c r="X35" s="1389"/>
    </row>
    <row r="36" spans="1:24" ht="15">
      <c r="A36" s="1"/>
      <c r="B36" s="1389"/>
      <c r="C36" s="1389"/>
      <c r="D36" s="1390"/>
      <c r="E36" s="1390"/>
      <c r="F36" s="1389"/>
      <c r="G36" s="1389"/>
      <c r="H36" s="1390"/>
      <c r="I36" s="1390"/>
      <c r="J36" s="1389"/>
      <c r="K36" s="1389"/>
      <c r="L36" s="1389"/>
      <c r="M36" s="1"/>
      <c r="N36" s="1389"/>
      <c r="O36" s="1389"/>
      <c r="P36" s="1390"/>
      <c r="Q36" s="1390"/>
      <c r="R36" s="1389"/>
      <c r="S36" s="1389"/>
      <c r="T36" s="1390"/>
      <c r="U36" s="1390"/>
      <c r="V36" s="1389"/>
      <c r="W36" s="1389"/>
      <c r="X36" s="1389"/>
    </row>
    <row r="37" spans="1:24">
      <c r="A37" s="1"/>
      <c r="G37" s="37"/>
      <c r="H37" s="37"/>
      <c r="I37" s="37"/>
      <c r="M37" s="1"/>
      <c r="S37" s="37"/>
      <c r="T37" s="37"/>
      <c r="U37" s="37"/>
    </row>
    <row r="38" spans="1:24">
      <c r="A38" s="328"/>
      <c r="F38" s="1388"/>
      <c r="G38" s="37"/>
      <c r="H38" s="37"/>
      <c r="I38" s="37"/>
      <c r="J38" s="1388"/>
      <c r="K38" s="1387"/>
      <c r="L38" s="1387"/>
      <c r="M38" s="328"/>
      <c r="R38" s="1388"/>
      <c r="S38" s="37"/>
      <c r="T38" s="37"/>
      <c r="U38" s="37"/>
      <c r="V38" s="1388"/>
      <c r="W38" s="1387"/>
      <c r="X38" s="1387"/>
    </row>
    <row r="39" spans="1:24">
      <c r="A39" s="328"/>
      <c r="G39" s="37"/>
      <c r="H39" s="37"/>
      <c r="I39" s="37"/>
      <c r="M39" s="328"/>
      <c r="S39" s="37"/>
      <c r="T39" s="37"/>
      <c r="U39" s="37"/>
    </row>
    <row r="40" spans="1:24">
      <c r="B40" s="1388"/>
      <c r="F40" s="1388"/>
      <c r="J40" s="1388"/>
      <c r="K40" s="1387"/>
      <c r="L40" s="1387"/>
      <c r="N40" s="1388"/>
      <c r="R40" s="1388"/>
      <c r="V40" s="1388"/>
      <c r="W40" s="1387"/>
      <c r="X40" s="1387"/>
    </row>
    <row r="41" spans="1:24">
      <c r="A41" s="328"/>
      <c r="F41" s="37"/>
      <c r="J41" s="37"/>
      <c r="K41" s="37"/>
      <c r="L41" s="37"/>
      <c r="M41" s="328"/>
      <c r="R41" s="37"/>
      <c r="V41" s="37"/>
      <c r="W41" s="37"/>
      <c r="X41" s="37"/>
    </row>
    <row r="42" spans="1:24">
      <c r="A42" s="328"/>
      <c r="F42" s="37"/>
      <c r="J42" s="37"/>
      <c r="K42" s="37"/>
      <c r="L42" s="37"/>
      <c r="M42" s="328"/>
      <c r="R42" s="37"/>
      <c r="V42" s="37"/>
      <c r="W42" s="37"/>
      <c r="X42" s="37"/>
    </row>
    <row r="43" spans="1:24">
      <c r="A43" s="328"/>
      <c r="F43" s="37"/>
      <c r="J43" s="37"/>
      <c r="K43" s="37"/>
      <c r="L43" s="37"/>
      <c r="M43" s="328"/>
      <c r="R43" s="37"/>
      <c r="V43" s="37"/>
      <c r="W43" s="37"/>
      <c r="X43" s="37"/>
    </row>
    <row r="44" spans="1:24">
      <c r="A44" s="328"/>
      <c r="F44" s="37"/>
      <c r="J44" s="37"/>
      <c r="K44" s="37"/>
      <c r="L44" s="37"/>
      <c r="M44" s="328"/>
      <c r="R44" s="37"/>
      <c r="V44" s="37"/>
      <c r="W44" s="37"/>
      <c r="X44" s="37"/>
    </row>
    <row r="45" spans="1:24">
      <c r="A45" s="328"/>
      <c r="F45" s="37"/>
      <c r="J45" s="37"/>
      <c r="K45" s="37"/>
      <c r="L45" s="37"/>
      <c r="M45" s="328"/>
      <c r="R45" s="37"/>
      <c r="V45" s="37"/>
      <c r="W45" s="37"/>
      <c r="X45" s="37"/>
    </row>
    <row r="46" spans="1:24">
      <c r="A46" s="328"/>
      <c r="F46" s="37"/>
      <c r="J46" s="37"/>
      <c r="K46" s="37"/>
      <c r="L46" s="37"/>
      <c r="M46" s="328"/>
      <c r="R46" s="37"/>
      <c r="V46" s="37"/>
      <c r="W46" s="37"/>
      <c r="X46" s="37"/>
    </row>
    <row r="47" spans="1:24">
      <c r="A47" s="1386"/>
      <c r="M47" s="1386"/>
    </row>
  </sheetData>
  <mergeCells count="18">
    <mergeCell ref="A1:J1"/>
    <mergeCell ref="M1:V1"/>
    <mergeCell ref="A2:A3"/>
    <mergeCell ref="B2:D2"/>
    <mergeCell ref="E2:G2"/>
    <mergeCell ref="H2:J2"/>
    <mergeCell ref="M2:M3"/>
    <mergeCell ref="N2:P2"/>
    <mergeCell ref="Q2:S2"/>
    <mergeCell ref="T2:V2"/>
    <mergeCell ref="A13:J13"/>
    <mergeCell ref="M13:V13"/>
    <mergeCell ref="B3:C3"/>
    <mergeCell ref="E3:F3"/>
    <mergeCell ref="H3:I3"/>
    <mergeCell ref="N3:O3"/>
    <mergeCell ref="Q3:R3"/>
    <mergeCell ref="T3:U3"/>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2089F-5FAC-4BCA-8927-1EC36758F49D}">
  <sheetPr>
    <tabColor rgb="FF1F4E78"/>
  </sheetPr>
  <dimension ref="A1:N30"/>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25.7109375" style="7" customWidth="1"/>
    <col min="2" max="5" width="17.5703125" style="7" customWidth="1"/>
    <col min="6" max="7" width="5.7109375" style="1" customWidth="1"/>
    <col min="8" max="8" width="25.7109375" style="7" customWidth="1"/>
    <col min="9" max="12" width="17.5703125" style="7" customWidth="1"/>
    <col min="13" max="13" width="7.140625" style="7" customWidth="1"/>
    <col min="14" max="16384" width="8.85546875" style="1"/>
  </cols>
  <sheetData>
    <row r="1" spans="1:14" ht="84.95" customHeight="1" thickBot="1">
      <c r="A1" s="2065"/>
      <c r="B1" s="2153"/>
      <c r="C1" s="2153"/>
      <c r="D1" s="2153"/>
      <c r="E1" s="2154"/>
      <c r="H1" s="2065"/>
      <c r="I1" s="2153"/>
      <c r="J1" s="2153"/>
      <c r="K1" s="2153"/>
      <c r="L1" s="2154"/>
      <c r="M1" s="16"/>
    </row>
    <row r="2" spans="1:14" ht="32.1" customHeight="1" thickBot="1">
      <c r="A2" s="279" t="s">
        <v>786</v>
      </c>
      <c r="B2" s="2200" t="s">
        <v>724</v>
      </c>
      <c r="C2" s="2201"/>
      <c r="D2" s="2202" t="s">
        <v>788</v>
      </c>
      <c r="E2" s="2203"/>
      <c r="H2" s="279" t="s">
        <v>786</v>
      </c>
      <c r="I2" s="2200" t="s">
        <v>724</v>
      </c>
      <c r="J2" s="2201"/>
      <c r="K2" s="2202" t="s">
        <v>788</v>
      </c>
      <c r="L2" s="2203"/>
      <c r="M2" s="1414"/>
      <c r="N2" s="1395"/>
    </row>
    <row r="3" spans="1:14" s="1395" customFormat="1" ht="20.100000000000001" customHeight="1">
      <c r="A3" s="412" t="s">
        <v>787</v>
      </c>
      <c r="B3" s="1459">
        <v>42823</v>
      </c>
      <c r="C3" s="1461">
        <v>4.3999999999999997E-2</v>
      </c>
      <c r="D3" s="1594">
        <v>17.350000000000001</v>
      </c>
      <c r="E3" s="1461">
        <v>3.0000000000000001E-3</v>
      </c>
      <c r="H3" s="412" t="s">
        <v>787</v>
      </c>
      <c r="I3" s="1459">
        <v>43371</v>
      </c>
      <c r="J3" s="1592">
        <v>4.4999999999999998E-2</v>
      </c>
      <c r="K3" s="1594">
        <v>18.84</v>
      </c>
      <c r="L3" s="1597">
        <v>3.0000000000000001E-3</v>
      </c>
      <c r="M3" s="1455"/>
    </row>
    <row r="4" spans="1:14" s="1395" customFormat="1" ht="20.100000000000001" customHeight="1">
      <c r="A4" s="60" t="s">
        <v>784</v>
      </c>
      <c r="B4" s="1630">
        <v>118817</v>
      </c>
      <c r="C4" s="1460">
        <v>0.123</v>
      </c>
      <c r="D4" s="1096">
        <v>109.63</v>
      </c>
      <c r="E4" s="1595">
        <v>1.7000000000000001E-2</v>
      </c>
      <c r="H4" s="60" t="s">
        <v>784</v>
      </c>
      <c r="I4" s="1457">
        <v>115938</v>
      </c>
      <c r="J4" s="1460">
        <v>0.12</v>
      </c>
      <c r="K4" s="1096">
        <v>116.35</v>
      </c>
      <c r="L4" s="1595">
        <v>1.7000000000000001E-2</v>
      </c>
      <c r="M4" s="1455"/>
    </row>
    <row r="5" spans="1:14" s="1395" customFormat="1" ht="20.100000000000001" customHeight="1">
      <c r="A5" s="25" t="s">
        <v>783</v>
      </c>
      <c r="B5" s="1458">
        <v>114128</v>
      </c>
      <c r="C5" s="1461">
        <v>0.11799999999999999</v>
      </c>
      <c r="D5" s="1100">
        <v>169.23</v>
      </c>
      <c r="E5" s="1596">
        <v>2.7E-2</v>
      </c>
      <c r="H5" s="25" t="s">
        <v>783</v>
      </c>
      <c r="I5" s="1458">
        <v>111890</v>
      </c>
      <c r="J5" s="1461">
        <v>0.11600000000000001</v>
      </c>
      <c r="K5" s="1100">
        <v>181.41</v>
      </c>
      <c r="L5" s="1596">
        <v>2.5999999999999999E-2</v>
      </c>
      <c r="M5" s="1455"/>
    </row>
    <row r="6" spans="1:14" s="1395" customFormat="1" ht="20.100000000000001" customHeight="1">
      <c r="A6" s="60" t="s">
        <v>782</v>
      </c>
      <c r="B6" s="1457">
        <v>91036</v>
      </c>
      <c r="C6" s="1460">
        <v>9.4E-2</v>
      </c>
      <c r="D6" s="1096">
        <v>189.64</v>
      </c>
      <c r="E6" s="1595">
        <v>0.03</v>
      </c>
      <c r="H6" s="60" t="s">
        <v>782</v>
      </c>
      <c r="I6" s="1457">
        <v>90531</v>
      </c>
      <c r="J6" s="1460">
        <v>9.4E-2</v>
      </c>
      <c r="K6" s="1096">
        <v>206.14</v>
      </c>
      <c r="L6" s="1595">
        <v>0.03</v>
      </c>
      <c r="M6" s="1455"/>
    </row>
    <row r="7" spans="1:14" s="1395" customFormat="1" ht="20.100000000000001" customHeight="1">
      <c r="A7" s="25" t="s">
        <v>781</v>
      </c>
      <c r="B7" s="1458">
        <v>75151</v>
      </c>
      <c r="C7" s="1461">
        <v>7.8E-2</v>
      </c>
      <c r="D7" s="1100">
        <v>201.42000000000002</v>
      </c>
      <c r="E7" s="1596">
        <v>3.2000000000000001E-2</v>
      </c>
      <c r="H7" s="25" t="s">
        <v>781</v>
      </c>
      <c r="I7" s="1458">
        <v>74850</v>
      </c>
      <c r="J7" s="1461">
        <v>7.6999999999999999E-2</v>
      </c>
      <c r="K7" s="1100">
        <v>219.81</v>
      </c>
      <c r="L7" s="1596">
        <v>3.2000000000000001E-2</v>
      </c>
      <c r="M7" s="1455"/>
    </row>
    <row r="8" spans="1:14" s="1395" customFormat="1" ht="20.100000000000001" customHeight="1">
      <c r="A8" s="60" t="s">
        <v>780</v>
      </c>
      <c r="B8" s="1457">
        <v>55846</v>
      </c>
      <c r="C8" s="1460">
        <v>5.8000000000000003E-2</v>
      </c>
      <c r="D8" s="1096">
        <v>183.3</v>
      </c>
      <c r="E8" s="1595">
        <v>2.9000000000000001E-2</v>
      </c>
      <c r="H8" s="60" t="s">
        <v>780</v>
      </c>
      <c r="I8" s="1457">
        <v>57796</v>
      </c>
      <c r="J8" s="1460">
        <v>0.06</v>
      </c>
      <c r="K8" s="1096">
        <v>206.16</v>
      </c>
      <c r="L8" s="1595">
        <v>0.03</v>
      </c>
      <c r="M8" s="1455"/>
    </row>
    <row r="9" spans="1:14" s="1395" customFormat="1" ht="20.100000000000001" customHeight="1">
      <c r="A9" s="25" t="s">
        <v>779</v>
      </c>
      <c r="B9" s="1458">
        <v>50021</v>
      </c>
      <c r="C9" s="1461">
        <v>5.1999999999999998E-2</v>
      </c>
      <c r="D9" s="1100">
        <v>194.11</v>
      </c>
      <c r="E9" s="1596">
        <v>3.1E-2</v>
      </c>
      <c r="H9" s="25" t="s">
        <v>779</v>
      </c>
      <c r="I9" s="1458">
        <v>52558</v>
      </c>
      <c r="J9" s="1461">
        <v>5.3999999999999999E-2</v>
      </c>
      <c r="K9" s="1100">
        <v>220.82999999999998</v>
      </c>
      <c r="L9" s="1596">
        <v>3.2000000000000001E-2</v>
      </c>
      <c r="M9" s="1455"/>
    </row>
    <row r="10" spans="1:14" s="1395" customFormat="1" ht="20.100000000000001" customHeight="1">
      <c r="A10" s="60" t="s">
        <v>778</v>
      </c>
      <c r="B10" s="1457">
        <v>37753</v>
      </c>
      <c r="C10" s="1460">
        <v>3.9E-2</v>
      </c>
      <c r="D10" s="1096">
        <v>169.07</v>
      </c>
      <c r="E10" s="1595">
        <v>2.7E-2</v>
      </c>
      <c r="H10" s="60" t="s">
        <v>778</v>
      </c>
      <c r="I10" s="1457">
        <v>39334</v>
      </c>
      <c r="J10" s="1460">
        <v>4.1000000000000002E-2</v>
      </c>
      <c r="K10" s="1096">
        <v>191.05</v>
      </c>
      <c r="L10" s="1595">
        <v>2.8000000000000001E-2</v>
      </c>
      <c r="M10" s="1455"/>
    </row>
    <row r="11" spans="1:14" s="1395" customFormat="1" ht="20.100000000000001" customHeight="1">
      <c r="A11" s="25" t="s">
        <v>777</v>
      </c>
      <c r="B11" s="1458">
        <v>35599</v>
      </c>
      <c r="C11" s="1461">
        <v>3.6999999999999998E-2</v>
      </c>
      <c r="D11" s="1100">
        <v>180.82999999999998</v>
      </c>
      <c r="E11" s="1596">
        <v>2.9000000000000001E-2</v>
      </c>
      <c r="H11" s="25" t="s">
        <v>777</v>
      </c>
      <c r="I11" s="1458">
        <v>36828</v>
      </c>
      <c r="J11" s="1461">
        <v>3.7999999999999999E-2</v>
      </c>
      <c r="K11" s="1100">
        <v>203.29</v>
      </c>
      <c r="L11" s="1596">
        <v>0.03</v>
      </c>
      <c r="M11" s="1455"/>
    </row>
    <row r="12" spans="1:14" s="1395" customFormat="1" ht="20.100000000000001" customHeight="1">
      <c r="A12" s="60" t="s">
        <v>776</v>
      </c>
      <c r="B12" s="1457">
        <v>27932</v>
      </c>
      <c r="C12" s="1460">
        <v>2.9000000000000001E-2</v>
      </c>
      <c r="D12" s="1096">
        <v>158.19999999999999</v>
      </c>
      <c r="E12" s="1595">
        <v>2.5000000000000001E-2</v>
      </c>
      <c r="H12" s="60" t="s">
        <v>776</v>
      </c>
      <c r="I12" s="1457">
        <v>28528</v>
      </c>
      <c r="J12" s="1460">
        <v>0.03</v>
      </c>
      <c r="K12" s="1096">
        <v>176.26999999999998</v>
      </c>
      <c r="L12" s="1595">
        <v>2.5999999999999999E-2</v>
      </c>
      <c r="M12" s="1455"/>
    </row>
    <row r="13" spans="1:14" s="1395" customFormat="1" ht="20.100000000000001" customHeight="1">
      <c r="A13" s="25" t="s">
        <v>775</v>
      </c>
      <c r="B13" s="1458">
        <v>26006</v>
      </c>
      <c r="C13" s="1461">
        <v>2.7E-2</v>
      </c>
      <c r="D13" s="1100">
        <v>162.75</v>
      </c>
      <c r="E13" s="1596">
        <v>2.5999999999999999E-2</v>
      </c>
      <c r="H13" s="25" t="s">
        <v>775</v>
      </c>
      <c r="I13" s="1458">
        <v>26334</v>
      </c>
      <c r="J13" s="1461">
        <v>2.7E-2</v>
      </c>
      <c r="K13" s="1100">
        <v>180.26999999999998</v>
      </c>
      <c r="L13" s="1596">
        <v>2.5999999999999999E-2</v>
      </c>
      <c r="M13" s="1455"/>
    </row>
    <row r="14" spans="1:14" s="1395" customFormat="1" ht="20.100000000000001" customHeight="1">
      <c r="A14" s="60" t="s">
        <v>774</v>
      </c>
      <c r="B14" s="1457">
        <v>21125</v>
      </c>
      <c r="C14" s="1460">
        <v>2.1999999999999999E-2</v>
      </c>
      <c r="D14" s="1096">
        <v>144.55000000000001</v>
      </c>
      <c r="E14" s="1595">
        <v>2.3E-2</v>
      </c>
      <c r="H14" s="60" t="s">
        <v>774</v>
      </c>
      <c r="I14" s="1457">
        <v>21143</v>
      </c>
      <c r="J14" s="1460">
        <v>2.1999999999999999E-2</v>
      </c>
      <c r="K14" s="1096">
        <v>158.43</v>
      </c>
      <c r="L14" s="1595">
        <v>2.3E-2</v>
      </c>
      <c r="M14" s="1455"/>
    </row>
    <row r="15" spans="1:14" s="1395" customFormat="1" ht="20.100000000000001" customHeight="1">
      <c r="A15" s="25" t="s">
        <v>773</v>
      </c>
      <c r="B15" s="1458">
        <v>52135</v>
      </c>
      <c r="C15" s="1461">
        <v>5.3999999999999999E-2</v>
      </c>
      <c r="D15" s="1100">
        <v>417.05</v>
      </c>
      <c r="E15" s="1596">
        <v>6.6000000000000003E-2</v>
      </c>
      <c r="H15" s="25" t="s">
        <v>773</v>
      </c>
      <c r="I15" s="1458">
        <v>52371</v>
      </c>
      <c r="J15" s="1461">
        <v>5.3999999999999999E-2</v>
      </c>
      <c r="K15" s="1100">
        <v>458.44000000000005</v>
      </c>
      <c r="L15" s="1596">
        <v>6.7000000000000004E-2</v>
      </c>
      <c r="M15" s="1455"/>
    </row>
    <row r="16" spans="1:14" s="1395" customFormat="1" ht="20.100000000000001" customHeight="1">
      <c r="A16" s="60" t="s">
        <v>772</v>
      </c>
      <c r="B16" s="1457">
        <v>60697</v>
      </c>
      <c r="C16" s="1460">
        <v>6.3E-2</v>
      </c>
      <c r="D16" s="1096">
        <v>625.5</v>
      </c>
      <c r="E16" s="1595">
        <v>9.9000000000000005E-2</v>
      </c>
      <c r="H16" s="60" t="s">
        <v>772</v>
      </c>
      <c r="I16" s="1457">
        <v>61695</v>
      </c>
      <c r="J16" s="1460">
        <v>6.4000000000000001E-2</v>
      </c>
      <c r="K16" s="1096">
        <v>700.95</v>
      </c>
      <c r="L16" s="1595">
        <v>0.10199999999999999</v>
      </c>
      <c r="M16" s="1455"/>
    </row>
    <row r="17" spans="1:13" s="1395" customFormat="1" ht="20.100000000000001" customHeight="1">
      <c r="A17" s="25" t="s">
        <v>771</v>
      </c>
      <c r="B17" s="1458">
        <v>82876</v>
      </c>
      <c r="C17" s="1461">
        <v>8.5999999999999993E-2</v>
      </c>
      <c r="D17" s="1100">
        <v>1225.54</v>
      </c>
      <c r="E17" s="1596">
        <v>0.19500000000000001</v>
      </c>
      <c r="H17" s="25" t="s">
        <v>771</v>
      </c>
      <c r="I17" s="1458">
        <v>80884</v>
      </c>
      <c r="J17" s="1461">
        <v>8.4000000000000005E-2</v>
      </c>
      <c r="K17" s="1100">
        <v>1324.54</v>
      </c>
      <c r="L17" s="1596">
        <v>0.193</v>
      </c>
      <c r="M17" s="1455"/>
    </row>
    <row r="18" spans="1:13" s="1395" customFormat="1" ht="20.100000000000001" customHeight="1">
      <c r="A18" s="60" t="s">
        <v>770</v>
      </c>
      <c r="B18" s="1457">
        <v>39646</v>
      </c>
      <c r="C18" s="1460">
        <v>4.1000000000000002E-2</v>
      </c>
      <c r="D18" s="1096">
        <v>820.18000000000006</v>
      </c>
      <c r="E18" s="1595">
        <v>0.13</v>
      </c>
      <c r="H18" s="60" t="s">
        <v>770</v>
      </c>
      <c r="I18" s="1457">
        <v>37794</v>
      </c>
      <c r="J18" s="1460">
        <v>3.9E-2</v>
      </c>
      <c r="K18" s="1096">
        <v>864.23</v>
      </c>
      <c r="L18" s="1595">
        <v>0.126</v>
      </c>
      <c r="M18" s="1455"/>
    </row>
    <row r="19" spans="1:13" s="1395" customFormat="1" ht="20.100000000000001" customHeight="1">
      <c r="A19" s="25" t="s">
        <v>769</v>
      </c>
      <c r="B19" s="1458">
        <v>14900</v>
      </c>
      <c r="C19" s="1461">
        <v>1.4999999999999999E-2</v>
      </c>
      <c r="D19" s="1100">
        <v>399.9</v>
      </c>
      <c r="E19" s="1596">
        <v>6.3E-2</v>
      </c>
      <c r="H19" s="25" t="s">
        <v>769</v>
      </c>
      <c r="I19" s="1458">
        <v>14406</v>
      </c>
      <c r="J19" s="1461">
        <v>1.4999999999999999E-2</v>
      </c>
      <c r="K19" s="1100">
        <v>425.9</v>
      </c>
      <c r="L19" s="1596">
        <v>6.2E-2</v>
      </c>
      <c r="M19" s="1455"/>
    </row>
    <row r="20" spans="1:13" s="1395" customFormat="1" ht="20.100000000000001" customHeight="1" thickBot="1">
      <c r="A20" s="60" t="s">
        <v>768</v>
      </c>
      <c r="B20" s="1457">
        <v>20496</v>
      </c>
      <c r="C20" s="1460">
        <v>2.1000000000000001E-2</v>
      </c>
      <c r="D20" s="1096">
        <v>930.33</v>
      </c>
      <c r="E20" s="1595">
        <v>0.14799999999999999</v>
      </c>
      <c r="H20" s="60" t="s">
        <v>768</v>
      </c>
      <c r="I20" s="1457">
        <v>20122</v>
      </c>
      <c r="J20" s="1460">
        <v>2.1000000000000001E-2</v>
      </c>
      <c r="K20" s="1096">
        <v>1012.96</v>
      </c>
      <c r="L20" s="1595">
        <v>0.14799999999999999</v>
      </c>
      <c r="M20" s="1455"/>
    </row>
    <row r="21" spans="1:13" s="1395" customFormat="1" ht="20.100000000000001" customHeight="1" thickBot="1">
      <c r="A21" s="279" t="s">
        <v>13</v>
      </c>
      <c r="B21" s="1456">
        <v>966987</v>
      </c>
      <c r="C21" s="1593">
        <v>1</v>
      </c>
      <c r="D21" s="1011">
        <v>6298.58</v>
      </c>
      <c r="E21" s="1598">
        <v>1</v>
      </c>
      <c r="H21" s="279" t="s">
        <v>13</v>
      </c>
      <c r="I21" s="1456">
        <v>966373</v>
      </c>
      <c r="J21" s="1593">
        <v>1</v>
      </c>
      <c r="K21" s="1011">
        <v>6865.87</v>
      </c>
      <c r="L21" s="1598">
        <v>1</v>
      </c>
      <c r="M21" s="1455"/>
    </row>
    <row r="22" spans="1:13" ht="8.1" customHeight="1">
      <c r="A22" s="1668"/>
      <c r="B22" s="1668"/>
      <c r="C22" s="1646"/>
      <c r="D22" s="1671"/>
      <c r="E22" s="1646"/>
      <c r="F22" s="1645"/>
      <c r="G22" s="1645"/>
      <c r="H22" s="1668"/>
      <c r="I22" s="1668"/>
      <c r="J22" s="1646"/>
      <c r="K22" s="1671"/>
      <c r="L22" s="1646"/>
      <c r="M22" s="13"/>
    </row>
    <row r="23" spans="1:13" s="24" customFormat="1" ht="15" customHeight="1">
      <c r="A23" s="28" t="s">
        <v>856</v>
      </c>
      <c r="B23" s="18"/>
      <c r="C23" s="14"/>
      <c r="D23" s="1721"/>
      <c r="E23" s="14"/>
      <c r="H23" s="28" t="s">
        <v>856</v>
      </c>
      <c r="I23" s="18"/>
      <c r="J23" s="14"/>
      <c r="K23" s="1721"/>
      <c r="L23" s="14"/>
      <c r="M23" s="1564"/>
    </row>
    <row r="24" spans="1:13" ht="8.1" customHeight="1">
      <c r="A24" s="128"/>
      <c r="B24" s="128"/>
      <c r="C24" s="13"/>
      <c r="D24" s="839"/>
      <c r="E24" s="13"/>
      <c r="H24" s="128"/>
      <c r="I24" s="128"/>
      <c r="J24" s="13"/>
      <c r="K24" s="839"/>
      <c r="L24" s="13"/>
      <c r="M24" s="13"/>
    </row>
    <row r="25" spans="1:13" s="24" customFormat="1" ht="15" customHeight="1">
      <c r="A25" s="18" t="s">
        <v>997</v>
      </c>
      <c r="B25" s="18"/>
      <c r="C25" s="14"/>
      <c r="D25" s="1721"/>
      <c r="E25" s="14"/>
      <c r="H25" s="18" t="s">
        <v>997</v>
      </c>
      <c r="I25" s="18"/>
      <c r="J25" s="14"/>
      <c r="K25" s="1721"/>
      <c r="L25" s="14"/>
      <c r="M25" s="14"/>
    </row>
    <row r="26" spans="1:13" s="43" customFormat="1" ht="15" customHeight="1">
      <c r="A26" s="52" t="s">
        <v>25</v>
      </c>
      <c r="B26" s="19"/>
      <c r="C26" s="1228"/>
      <c r="D26" s="1228"/>
      <c r="E26" s="1228"/>
      <c r="H26" s="52" t="s">
        <v>25</v>
      </c>
      <c r="I26" s="19"/>
      <c r="J26" s="1228"/>
      <c r="K26" s="1228"/>
      <c r="L26" s="1228"/>
      <c r="M26" s="1228"/>
    </row>
    <row r="27" spans="1:13" ht="36.6" customHeight="1">
      <c r="C27" s="1415"/>
      <c r="D27" s="1415"/>
      <c r="E27" s="1415"/>
      <c r="J27" s="1415"/>
      <c r="K27" s="1415"/>
      <c r="L27" s="1415"/>
      <c r="M27" s="1415"/>
    </row>
    <row r="28" spans="1:13">
      <c r="C28" s="13"/>
      <c r="D28" s="981"/>
      <c r="E28" s="13"/>
      <c r="J28" s="13"/>
      <c r="K28" s="13"/>
      <c r="L28" s="13"/>
      <c r="M28" s="13"/>
    </row>
    <row r="29" spans="1:13">
      <c r="C29" s="13"/>
      <c r="D29" s="13"/>
      <c r="E29" s="13"/>
      <c r="J29" s="13"/>
      <c r="K29" s="13"/>
      <c r="L29" s="13"/>
      <c r="M29" s="13"/>
    </row>
    <row r="30" spans="1:13">
      <c r="K30" s="979"/>
    </row>
  </sheetData>
  <mergeCells count="6">
    <mergeCell ref="A1:E1"/>
    <mergeCell ref="H1:L1"/>
    <mergeCell ref="B2:C2"/>
    <mergeCell ref="D2:E2"/>
    <mergeCell ref="I2:J2"/>
    <mergeCell ref="K2:L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490B9-35F5-4790-A925-ECE145BDFFDD}">
  <sheetPr>
    <tabColor rgb="FFBFBFBF"/>
  </sheetPr>
  <dimension ref="A1:L47"/>
  <sheetViews>
    <sheetView showGridLines="0" zoomScale="90" zoomScaleNormal="90" zoomScaleSheetLayoutView="100" workbookViewId="0">
      <pane ySplit="3" topLeftCell="A4" activePane="bottomLeft" state="frozen"/>
      <selection activeCell="A3" sqref="A3"/>
      <selection pane="bottomLeft" activeCell="A4" sqref="A4"/>
    </sheetView>
  </sheetViews>
  <sheetFormatPr defaultColWidth="9.140625" defaultRowHeight="14.25"/>
  <cols>
    <col min="1" max="1" width="62.7109375" style="642" customWidth="1"/>
    <col min="2" max="4" width="18.7109375" style="642" customWidth="1"/>
    <col min="5" max="5" width="9.5703125" style="642" customWidth="1"/>
    <col min="6" max="6" width="9" style="642" customWidth="1"/>
    <col min="7" max="7" width="62.7109375" style="642" customWidth="1"/>
    <col min="8" max="10" width="18.7109375" style="642" customWidth="1"/>
    <col min="11" max="11" width="9.28515625" style="642" bestFit="1" customWidth="1"/>
    <col min="12" max="16384" width="9.140625" style="642"/>
  </cols>
  <sheetData>
    <row r="1" spans="1:11" ht="84.95" customHeight="1" thickBot="1">
      <c r="A1" s="2006"/>
      <c r="B1" s="2007"/>
      <c r="C1" s="2007"/>
      <c r="D1" s="2008"/>
      <c r="G1" s="2060"/>
      <c r="H1" s="2061"/>
      <c r="I1" s="2061"/>
      <c r="J1" s="2062"/>
    </row>
    <row r="2" spans="1:11" ht="54.95" customHeight="1">
      <c r="A2" s="800"/>
      <c r="B2" s="801" t="s">
        <v>1043</v>
      </c>
      <c r="C2" s="801" t="s">
        <v>1044</v>
      </c>
      <c r="D2" s="802" t="s">
        <v>1045</v>
      </c>
      <c r="G2" s="800"/>
      <c r="H2" s="801" t="s">
        <v>1043</v>
      </c>
      <c r="I2" s="801" t="s">
        <v>1044</v>
      </c>
      <c r="J2" s="802" t="s">
        <v>1045</v>
      </c>
    </row>
    <row r="3" spans="1:11" ht="24.95" customHeight="1">
      <c r="A3" s="1577" t="s">
        <v>998</v>
      </c>
      <c r="B3" s="1578"/>
      <c r="C3" s="1578"/>
      <c r="D3" s="1579"/>
      <c r="G3" s="1577" t="s">
        <v>1002</v>
      </c>
      <c r="H3" s="1578"/>
      <c r="I3" s="1578"/>
      <c r="J3" s="1579"/>
    </row>
    <row r="4" spans="1:11" ht="20.100000000000001" customHeight="1">
      <c r="A4" s="1895" t="s">
        <v>845</v>
      </c>
      <c r="B4" s="1896">
        <v>30937</v>
      </c>
      <c r="C4" s="1896">
        <v>481</v>
      </c>
      <c r="D4" s="1897">
        <f>B4+C4</f>
        <v>31418</v>
      </c>
      <c r="G4" s="1895" t="s">
        <v>845</v>
      </c>
      <c r="H4" s="1896">
        <v>36574</v>
      </c>
      <c r="I4" s="1896">
        <v>1061</v>
      </c>
      <c r="J4" s="1897">
        <f>H4+I4</f>
        <v>37635</v>
      </c>
      <c r="K4" s="1898"/>
    </row>
    <row r="5" spans="1:11" ht="20.100000000000001" customHeight="1">
      <c r="A5" s="1899" t="s">
        <v>846</v>
      </c>
      <c r="B5" s="1896">
        <v>150692</v>
      </c>
      <c r="C5" s="1896">
        <v>3512</v>
      </c>
      <c r="D5" s="1897">
        <f t="shared" ref="D5:D8" si="0">B5+C5</f>
        <v>154204</v>
      </c>
      <c r="G5" s="1899" t="s">
        <v>846</v>
      </c>
      <c r="H5" s="1896">
        <v>124394</v>
      </c>
      <c r="I5" s="1896">
        <v>3493</v>
      </c>
      <c r="J5" s="1897">
        <f t="shared" ref="J5:J6" si="1">H5+I5</f>
        <v>127887</v>
      </c>
      <c r="K5" s="1898"/>
    </row>
    <row r="6" spans="1:11" ht="20.100000000000001" customHeight="1">
      <c r="A6" s="1899" t="s">
        <v>847</v>
      </c>
      <c r="B6" s="1896">
        <v>119755</v>
      </c>
      <c r="C6" s="1896">
        <v>3031</v>
      </c>
      <c r="D6" s="1897">
        <f t="shared" si="0"/>
        <v>122786</v>
      </c>
      <c r="G6" s="1899" t="s">
        <v>847</v>
      </c>
      <c r="H6" s="1896">
        <v>87820</v>
      </c>
      <c r="I6" s="1896">
        <v>2432</v>
      </c>
      <c r="J6" s="1897">
        <f t="shared" si="1"/>
        <v>90252</v>
      </c>
      <c r="K6" s="1898"/>
    </row>
    <row r="7" spans="1:11" ht="8.1" customHeight="1">
      <c r="A7" s="1899"/>
      <c r="B7" s="1900"/>
      <c r="C7" s="1900"/>
      <c r="D7" s="1901"/>
      <c r="G7" s="1899"/>
      <c r="H7" s="1900"/>
      <c r="I7" s="1900"/>
      <c r="J7" s="1901"/>
      <c r="K7" s="1898"/>
    </row>
    <row r="8" spans="1:11" ht="20.100000000000001" customHeight="1">
      <c r="A8" s="1895" t="s">
        <v>844</v>
      </c>
      <c r="B8" s="1896">
        <v>4511</v>
      </c>
      <c r="C8" s="1896">
        <v>331</v>
      </c>
      <c r="D8" s="1897">
        <f t="shared" si="0"/>
        <v>4842</v>
      </c>
      <c r="G8" s="1895" t="s">
        <v>844</v>
      </c>
      <c r="H8" s="1896">
        <v>4586</v>
      </c>
      <c r="I8" s="1896">
        <v>339</v>
      </c>
      <c r="J8" s="1897">
        <f t="shared" ref="J8" si="2">H8+I8</f>
        <v>4925</v>
      </c>
      <c r="K8" s="1898"/>
    </row>
    <row r="9" spans="1:11" ht="8.1" customHeight="1">
      <c r="A9" s="1902"/>
      <c r="B9" s="1900"/>
      <c r="C9" s="1900"/>
      <c r="D9" s="1901"/>
      <c r="G9" s="1902"/>
      <c r="H9" s="1900"/>
      <c r="I9" s="1900"/>
      <c r="J9" s="1901"/>
      <c r="K9" s="1898"/>
    </row>
    <row r="10" spans="1:11" ht="20.100000000000001" customHeight="1">
      <c r="A10" s="1902" t="s">
        <v>848</v>
      </c>
      <c r="B10" s="1903">
        <v>23908</v>
      </c>
      <c r="C10" s="1903">
        <v>1363</v>
      </c>
      <c r="D10" s="1904">
        <v>24846</v>
      </c>
      <c r="G10" s="1902" t="s">
        <v>848</v>
      </c>
      <c r="H10" s="1903">
        <v>23766</v>
      </c>
      <c r="I10" s="1903">
        <v>1361</v>
      </c>
      <c r="J10" s="1904">
        <v>25126</v>
      </c>
      <c r="K10" s="1898"/>
    </row>
    <row r="11" spans="1:11" ht="20.100000000000001" customHeight="1">
      <c r="A11" s="1902" t="s">
        <v>849</v>
      </c>
      <c r="B11" s="1905" t="s">
        <v>1001</v>
      </c>
      <c r="C11" s="1906" t="s">
        <v>1007</v>
      </c>
      <c r="D11" s="1907" t="s">
        <v>1008</v>
      </c>
      <c r="G11" s="1902" t="s">
        <v>849</v>
      </c>
      <c r="H11" s="1905" t="s">
        <v>1004</v>
      </c>
      <c r="I11" s="1906" t="s">
        <v>1005</v>
      </c>
      <c r="J11" s="1907" t="s">
        <v>1006</v>
      </c>
      <c r="K11" s="1898"/>
    </row>
    <row r="12" spans="1:11" ht="8.1" customHeight="1">
      <c r="A12" s="1902"/>
      <c r="B12" s="1905"/>
      <c r="C12" s="1905"/>
      <c r="D12" s="1907"/>
      <c r="G12" s="1902"/>
      <c r="H12" s="1905"/>
      <c r="I12" s="1905"/>
      <c r="J12" s="1907"/>
      <c r="K12" s="1898"/>
    </row>
    <row r="13" spans="1:11" ht="20.100000000000001" customHeight="1">
      <c r="A13" s="1902" t="s">
        <v>432</v>
      </c>
      <c r="B13" s="1903">
        <v>37</v>
      </c>
      <c r="C13" s="1905" t="s">
        <v>855</v>
      </c>
      <c r="D13" s="1904">
        <f>B13</f>
        <v>37</v>
      </c>
      <c r="G13" s="1902" t="s">
        <v>432</v>
      </c>
      <c r="H13" s="1903">
        <v>32</v>
      </c>
      <c r="I13" s="1905" t="s">
        <v>855</v>
      </c>
      <c r="J13" s="1904">
        <f>H13</f>
        <v>32</v>
      </c>
      <c r="K13" s="1898"/>
    </row>
    <row r="14" spans="1:11" ht="20.100000000000001" customHeight="1">
      <c r="A14" s="1902" t="s">
        <v>433</v>
      </c>
      <c r="B14" s="1896">
        <v>618</v>
      </c>
      <c r="C14" s="1905" t="s">
        <v>855</v>
      </c>
      <c r="D14" s="1897">
        <f>B14</f>
        <v>618</v>
      </c>
      <c r="G14" s="1902" t="s">
        <v>433</v>
      </c>
      <c r="H14" s="1896">
        <v>253</v>
      </c>
      <c r="I14" s="1905" t="s">
        <v>855</v>
      </c>
      <c r="J14" s="1897">
        <f>H14</f>
        <v>253</v>
      </c>
      <c r="K14" s="1898"/>
    </row>
    <row r="15" spans="1:11" ht="8.1" customHeight="1">
      <c r="A15" s="1902"/>
      <c r="B15" s="1900"/>
      <c r="C15" s="1905"/>
      <c r="D15" s="1901"/>
      <c r="G15" s="1902"/>
      <c r="H15" s="1900"/>
      <c r="I15" s="1905"/>
      <c r="J15" s="1901"/>
      <c r="K15" s="1898"/>
    </row>
    <row r="16" spans="1:11" ht="20.100000000000001" customHeight="1">
      <c r="A16" s="1902" t="s">
        <v>1009</v>
      </c>
      <c r="B16" s="1905"/>
      <c r="C16" s="1905"/>
      <c r="D16" s="1907"/>
      <c r="G16" s="1902" t="s">
        <v>1009</v>
      </c>
      <c r="H16" s="1905"/>
      <c r="I16" s="1905"/>
      <c r="J16" s="1907"/>
      <c r="K16" s="1898"/>
    </row>
    <row r="17" spans="1:12" ht="20.100000000000001" customHeight="1">
      <c r="A17" s="1899" t="s">
        <v>850</v>
      </c>
      <c r="B17" s="1903">
        <v>969390</v>
      </c>
      <c r="C17" s="1903">
        <v>10</v>
      </c>
      <c r="D17" s="1904">
        <f>B17+C17</f>
        <v>969400</v>
      </c>
      <c r="G17" s="1899" t="s">
        <v>850</v>
      </c>
      <c r="H17" s="1903">
        <v>969287</v>
      </c>
      <c r="I17" s="1903">
        <v>8</v>
      </c>
      <c r="J17" s="1904">
        <f>H17+I17</f>
        <v>969295</v>
      </c>
      <c r="K17" s="1898"/>
    </row>
    <row r="18" spans="1:12" ht="20.100000000000001" customHeight="1">
      <c r="A18" s="1899" t="s">
        <v>1010</v>
      </c>
      <c r="B18" s="1903" t="s">
        <v>855</v>
      </c>
      <c r="C18" s="1903">
        <v>80786</v>
      </c>
      <c r="D18" s="1904">
        <v>80786</v>
      </c>
      <c r="G18" s="1899" t="s">
        <v>1010</v>
      </c>
      <c r="H18" s="1903" t="s">
        <v>855</v>
      </c>
      <c r="I18" s="1903">
        <v>93525</v>
      </c>
      <c r="J18" s="1904">
        <f>I18</f>
        <v>93525</v>
      </c>
      <c r="K18" s="1898"/>
    </row>
    <row r="19" spans="1:12" ht="20.100000000000001" customHeight="1">
      <c r="A19" s="1899" t="s">
        <v>1011</v>
      </c>
      <c r="B19" s="1905" t="s">
        <v>855</v>
      </c>
      <c r="C19" s="1908" t="s">
        <v>855</v>
      </c>
      <c r="D19" s="1909" t="s">
        <v>855</v>
      </c>
      <c r="G19" s="1899" t="s">
        <v>1011</v>
      </c>
      <c r="H19" s="1903" t="s">
        <v>855</v>
      </c>
      <c r="I19" s="1908">
        <v>149855</v>
      </c>
      <c r="J19" s="1909">
        <f>I19</f>
        <v>149855</v>
      </c>
      <c r="K19" s="1898"/>
    </row>
    <row r="20" spans="1:12" ht="8.1" customHeight="1">
      <c r="A20" s="1899"/>
      <c r="B20" s="1905"/>
      <c r="C20" s="1908"/>
      <c r="D20" s="1909"/>
      <c r="G20" s="1899"/>
      <c r="H20" s="1905"/>
      <c r="I20" s="1908"/>
      <c r="J20" s="1909"/>
      <c r="K20" s="1898"/>
    </row>
    <row r="21" spans="1:12" ht="20.100000000000001" customHeight="1">
      <c r="A21" s="1902" t="s">
        <v>851</v>
      </c>
      <c r="B21" s="1905"/>
      <c r="C21" s="1905"/>
      <c r="D21" s="1907"/>
      <c r="G21" s="1902" t="s">
        <v>851</v>
      </c>
      <c r="H21" s="1905"/>
      <c r="I21" s="1905"/>
      <c r="J21" s="1907"/>
      <c r="K21" s="1898"/>
    </row>
    <row r="22" spans="1:12" ht="20.100000000000001" customHeight="1">
      <c r="A22" s="1899" t="s">
        <v>852</v>
      </c>
      <c r="B22" s="1896">
        <v>6439.67</v>
      </c>
      <c r="C22" s="1910" t="s">
        <v>435</v>
      </c>
      <c r="D22" s="1897">
        <v>6439.67</v>
      </c>
      <c r="G22" s="1899" t="s">
        <v>852</v>
      </c>
      <c r="H22" s="1896">
        <v>7042.52</v>
      </c>
      <c r="I22" s="1910" t="s">
        <v>435</v>
      </c>
      <c r="J22" s="1897">
        <v>7043</v>
      </c>
      <c r="K22" s="1898"/>
    </row>
    <row r="23" spans="1:12" ht="20.100000000000001" customHeight="1">
      <c r="A23" s="1899" t="s">
        <v>1012</v>
      </c>
      <c r="B23" s="1905" t="s">
        <v>855</v>
      </c>
      <c r="C23" s="1896">
        <v>230</v>
      </c>
      <c r="D23" s="1897">
        <f>C23</f>
        <v>230</v>
      </c>
      <c r="G23" s="1899" t="s">
        <v>1012</v>
      </c>
      <c r="H23" s="1905" t="s">
        <v>855</v>
      </c>
      <c r="I23" s="1896">
        <v>226</v>
      </c>
      <c r="J23" s="1897">
        <f>I23</f>
        <v>226</v>
      </c>
      <c r="K23" s="1898"/>
    </row>
    <row r="24" spans="1:12" ht="20.100000000000001" customHeight="1">
      <c r="A24" s="1899" t="s">
        <v>1013</v>
      </c>
      <c r="B24" s="1905" t="s">
        <v>855</v>
      </c>
      <c r="C24" s="1905" t="s">
        <v>855</v>
      </c>
      <c r="D24" s="1897" t="str">
        <f>C24</f>
        <v xml:space="preserve">N/A </v>
      </c>
      <c r="G24" s="1899" t="s">
        <v>1013</v>
      </c>
      <c r="H24" s="1905" t="s">
        <v>855</v>
      </c>
      <c r="I24" s="1896">
        <v>7526</v>
      </c>
      <c r="J24" s="1897">
        <f>I24</f>
        <v>7526</v>
      </c>
      <c r="K24" s="1898"/>
    </row>
    <row r="25" spans="1:12" ht="8.1" customHeight="1">
      <c r="A25" s="1899"/>
      <c r="B25" s="1905"/>
      <c r="C25" s="1900"/>
      <c r="D25" s="1901"/>
      <c r="G25" s="1899"/>
      <c r="H25" s="1905"/>
      <c r="I25" s="1900"/>
      <c r="J25" s="1901"/>
      <c r="K25" s="1898"/>
    </row>
    <row r="26" spans="1:12" ht="20.100000000000001" customHeight="1">
      <c r="A26" s="1902" t="s">
        <v>1028</v>
      </c>
      <c r="B26" s="1905" t="s">
        <v>855</v>
      </c>
      <c r="C26" s="1900">
        <v>110</v>
      </c>
      <c r="D26" s="1901">
        <v>110</v>
      </c>
      <c r="G26" s="1902" t="s">
        <v>1028</v>
      </c>
      <c r="H26" s="1905" t="s">
        <v>855</v>
      </c>
      <c r="I26" s="1900">
        <v>116</v>
      </c>
      <c r="J26" s="1901">
        <v>116</v>
      </c>
      <c r="K26" s="1898"/>
    </row>
    <row r="27" spans="1:12" ht="20.100000000000001" customHeight="1">
      <c r="A27" s="1902" t="s">
        <v>1014</v>
      </c>
      <c r="B27" s="1905" t="s">
        <v>855</v>
      </c>
      <c r="C27" s="1905" t="s">
        <v>855</v>
      </c>
      <c r="D27" s="1904" t="str">
        <f>C27</f>
        <v xml:space="preserve">N/A </v>
      </c>
      <c r="G27" s="1902" t="s">
        <v>1014</v>
      </c>
      <c r="H27" s="1905" t="s">
        <v>855</v>
      </c>
      <c r="I27" s="1903">
        <v>29</v>
      </c>
      <c r="J27" s="1904">
        <f>I27</f>
        <v>29</v>
      </c>
      <c r="K27" s="1898"/>
      <c r="L27" s="796"/>
    </row>
    <row r="28" spans="1:12" ht="24.95" customHeight="1">
      <c r="A28" s="1577" t="s">
        <v>999</v>
      </c>
      <c r="B28" s="1578"/>
      <c r="C28" s="1578"/>
      <c r="D28" s="1579"/>
      <c r="G28" s="1577" t="s">
        <v>1003</v>
      </c>
      <c r="H28" s="1578"/>
      <c r="I28" s="1578"/>
      <c r="J28" s="1579"/>
    </row>
    <row r="29" spans="1:12" ht="20.100000000000001" customHeight="1">
      <c r="A29" s="1902" t="s">
        <v>853</v>
      </c>
      <c r="B29" s="1903">
        <v>5068</v>
      </c>
      <c r="C29" s="1903">
        <v>10</v>
      </c>
      <c r="D29" s="1904">
        <f>C29+B29</f>
        <v>5078</v>
      </c>
      <c r="G29" s="1902" t="s">
        <v>853</v>
      </c>
      <c r="H29" s="1903">
        <v>5100</v>
      </c>
      <c r="I29" s="1903">
        <v>10</v>
      </c>
      <c r="J29" s="1904">
        <f>I29+H29</f>
        <v>5110</v>
      </c>
      <c r="K29" s="1898"/>
    </row>
    <row r="30" spans="1:12" ht="20.100000000000001" customHeight="1">
      <c r="A30" s="1902" t="s">
        <v>434</v>
      </c>
      <c r="B30" s="1896">
        <v>54926</v>
      </c>
      <c r="C30" s="1900">
        <v>31</v>
      </c>
      <c r="D30" s="1897">
        <f>B30+C30</f>
        <v>54957</v>
      </c>
      <c r="G30" s="1902" t="s">
        <v>434</v>
      </c>
      <c r="H30" s="1896">
        <v>55180</v>
      </c>
      <c r="I30" s="1900">
        <v>31</v>
      </c>
      <c r="J30" s="1897">
        <f>H30+I30</f>
        <v>55211</v>
      </c>
      <c r="K30" s="1898"/>
    </row>
    <row r="31" spans="1:12" ht="8.1" customHeight="1">
      <c r="A31" s="1902"/>
      <c r="B31" s="1900"/>
      <c r="C31" s="1900"/>
      <c r="D31" s="1901"/>
      <c r="G31" s="1902"/>
      <c r="H31" s="1900"/>
      <c r="I31" s="1900"/>
      <c r="J31" s="1901"/>
      <c r="K31" s="1898"/>
    </row>
    <row r="32" spans="1:12" ht="20.100000000000001" customHeight="1">
      <c r="A32" s="1902" t="s">
        <v>1028</v>
      </c>
      <c r="B32" s="1905" t="s">
        <v>855</v>
      </c>
      <c r="C32" s="1903">
        <v>147</v>
      </c>
      <c r="D32" s="1904">
        <v>147</v>
      </c>
      <c r="G32" s="1902" t="s">
        <v>1028</v>
      </c>
      <c r="H32" s="1905" t="s">
        <v>855</v>
      </c>
      <c r="I32" s="1903">
        <v>151</v>
      </c>
      <c r="J32" s="1904">
        <f>I32</f>
        <v>151</v>
      </c>
      <c r="K32" s="1898"/>
    </row>
    <row r="33" spans="1:11" ht="20.100000000000001" customHeight="1">
      <c r="A33" s="1902" t="s">
        <v>1014</v>
      </c>
      <c r="B33" s="1905" t="s">
        <v>855</v>
      </c>
      <c r="C33" s="1903" t="s">
        <v>855</v>
      </c>
      <c r="D33" s="1904" t="s">
        <v>855</v>
      </c>
      <c r="G33" s="1902" t="s">
        <v>1014</v>
      </c>
      <c r="H33" s="1905" t="s">
        <v>855</v>
      </c>
      <c r="I33" s="1903">
        <v>29</v>
      </c>
      <c r="J33" s="1904">
        <f>I33</f>
        <v>29</v>
      </c>
      <c r="K33" s="1898"/>
    </row>
    <row r="34" spans="1:11" ht="20.100000000000001" customHeight="1">
      <c r="A34" s="1902" t="s">
        <v>1029</v>
      </c>
      <c r="B34" s="1905" t="s">
        <v>855</v>
      </c>
      <c r="C34" s="1896">
        <v>2047</v>
      </c>
      <c r="D34" s="1897">
        <v>2029</v>
      </c>
      <c r="G34" s="1902" t="s">
        <v>1029</v>
      </c>
      <c r="H34" s="1905" t="s">
        <v>855</v>
      </c>
      <c r="I34" s="1896">
        <v>2273</v>
      </c>
      <c r="J34" s="1897">
        <v>2246</v>
      </c>
      <c r="K34" s="1898"/>
    </row>
    <row r="35" spans="1:11" ht="20.100000000000001" customHeight="1">
      <c r="A35" s="1911" t="s">
        <v>1015</v>
      </c>
      <c r="B35" s="1912" t="s">
        <v>855</v>
      </c>
      <c r="C35" s="1913" t="s">
        <v>855</v>
      </c>
      <c r="D35" s="1914" t="s">
        <v>855</v>
      </c>
      <c r="G35" s="1911" t="s">
        <v>1015</v>
      </c>
      <c r="H35" s="1912" t="s">
        <v>855</v>
      </c>
      <c r="I35" s="1913">
        <v>7526</v>
      </c>
      <c r="J35" s="1914">
        <f>I35</f>
        <v>7526</v>
      </c>
      <c r="K35" s="1898"/>
    </row>
    <row r="36" spans="1:11" ht="8.1" customHeight="1">
      <c r="A36" s="1915"/>
      <c r="B36" s="1915"/>
      <c r="C36" s="1915"/>
      <c r="D36" s="1915"/>
      <c r="G36" s="1915"/>
      <c r="H36" s="1915"/>
      <c r="I36" s="1915"/>
      <c r="J36" s="1915"/>
      <c r="K36" s="1898"/>
    </row>
    <row r="37" spans="1:11" ht="15" customHeight="1">
      <c r="A37" s="2063" t="s">
        <v>428</v>
      </c>
      <c r="B37" s="2063"/>
      <c r="C37" s="2063"/>
      <c r="D37" s="2063"/>
      <c r="G37" s="2063" t="s">
        <v>428</v>
      </c>
      <c r="H37" s="2063"/>
      <c r="I37" s="2063"/>
      <c r="J37" s="2063"/>
    </row>
    <row r="38" spans="1:11" ht="15" customHeight="1">
      <c r="A38" s="2063" t="s">
        <v>837</v>
      </c>
      <c r="B38" s="2063"/>
      <c r="C38" s="2063"/>
      <c r="D38" s="2063"/>
      <c r="G38" s="2063" t="s">
        <v>837</v>
      </c>
      <c r="H38" s="2063"/>
      <c r="I38" s="2063"/>
      <c r="J38" s="2063"/>
    </row>
    <row r="39" spans="1:11" ht="15" customHeight="1">
      <c r="A39" s="2063" t="s">
        <v>429</v>
      </c>
      <c r="B39" s="2063"/>
      <c r="C39" s="2063"/>
      <c r="D39" s="2063"/>
      <c r="G39" s="2063" t="s">
        <v>429</v>
      </c>
      <c r="H39" s="2063"/>
      <c r="I39" s="2063"/>
      <c r="J39" s="2063"/>
    </row>
    <row r="40" spans="1:11" ht="15" customHeight="1">
      <c r="A40" s="28" t="s">
        <v>431</v>
      </c>
      <c r="B40" s="1915"/>
      <c r="C40" s="1915"/>
      <c r="D40" s="1915"/>
      <c r="G40" s="28" t="s">
        <v>431</v>
      </c>
      <c r="H40" s="1915"/>
      <c r="I40" s="1915"/>
      <c r="J40" s="1915"/>
    </row>
    <row r="41" spans="1:11" ht="15" customHeight="1">
      <c r="A41" s="28" t="s">
        <v>854</v>
      </c>
      <c r="B41" s="1915"/>
      <c r="C41" s="1915"/>
      <c r="D41" s="1915"/>
      <c r="G41" s="28" t="s">
        <v>854</v>
      </c>
      <c r="H41" s="1915"/>
      <c r="I41" s="1915"/>
      <c r="J41" s="1915"/>
    </row>
    <row r="42" spans="1:11" ht="8.1" customHeight="1">
      <c r="B42" s="1915"/>
      <c r="C42" s="1915"/>
      <c r="D42" s="1915"/>
      <c r="H42" s="1915"/>
      <c r="I42" s="1915"/>
      <c r="J42" s="1915"/>
    </row>
    <row r="43" spans="1:11" ht="24.6" customHeight="1">
      <c r="A43" s="2064" t="s">
        <v>1000</v>
      </c>
      <c r="B43" s="2064"/>
      <c r="C43" s="2064"/>
      <c r="D43" s="2064"/>
      <c r="G43" s="2064" t="s">
        <v>1000</v>
      </c>
      <c r="H43" s="2064"/>
      <c r="I43" s="2064"/>
      <c r="J43" s="2064"/>
    </row>
    <row r="44" spans="1:11" ht="8.1" customHeight="1">
      <c r="A44" s="644"/>
      <c r="B44" s="237"/>
      <c r="C44" s="237"/>
      <c r="D44" s="237"/>
      <c r="G44" s="644"/>
      <c r="H44" s="237"/>
      <c r="I44" s="237"/>
      <c r="J44" s="237"/>
    </row>
    <row r="45" spans="1:11" ht="15" customHeight="1">
      <c r="A45" s="638" t="s">
        <v>22</v>
      </c>
      <c r="B45" s="237"/>
      <c r="C45" s="237"/>
      <c r="D45" s="237"/>
      <c r="G45" s="638" t="s">
        <v>22</v>
      </c>
      <c r="H45" s="237"/>
      <c r="I45" s="237"/>
      <c r="J45" s="237"/>
    </row>
    <row r="46" spans="1:11" ht="15" customHeight="1">
      <c r="A46" s="795" t="s">
        <v>430</v>
      </c>
      <c r="B46" s="237"/>
      <c r="C46" s="237"/>
      <c r="G46" s="795" t="s">
        <v>430</v>
      </c>
      <c r="H46" s="237"/>
      <c r="I46" s="237"/>
    </row>
    <row r="47" spans="1:11" ht="15">
      <c r="D47" s="799"/>
      <c r="J47" s="799"/>
    </row>
  </sheetData>
  <mergeCells count="9">
    <mergeCell ref="G1:J1"/>
    <mergeCell ref="A37:D37"/>
    <mergeCell ref="A38:D38"/>
    <mergeCell ref="A39:D39"/>
    <mergeCell ref="A43:D43"/>
    <mergeCell ref="G37:J37"/>
    <mergeCell ref="G38:J38"/>
    <mergeCell ref="G39:J39"/>
    <mergeCell ref="G43:J43"/>
  </mergeCells>
  <phoneticPr fontId="113" type="noConversion"/>
  <printOptions horizontalCentered="1"/>
  <pageMargins left="0.7" right="0.7" top="0.75" bottom="0.5" header="0.3" footer="0.3"/>
  <pageSetup scale="75" orientation="portrait" r:id="rId1"/>
  <headerFooter>
    <oddFooter>&amp;R2021 Data Tables Installment</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EF5DF-4A49-49E8-9ACE-BE6F7788E11E}">
  <sheetPr>
    <tabColor rgb="FF1F4E78"/>
  </sheetPr>
  <dimension ref="A1:N30"/>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25.7109375" style="7" customWidth="1"/>
    <col min="2" max="5" width="17.5703125" style="7" customWidth="1"/>
    <col min="6" max="7" width="5.7109375" style="1" customWidth="1"/>
    <col min="8" max="8" width="25.7109375" style="7" customWidth="1"/>
    <col min="9" max="12" width="17.5703125" style="7" customWidth="1"/>
    <col min="13" max="13" width="7.140625" style="7" customWidth="1"/>
    <col min="14" max="16384" width="8.85546875" style="1"/>
  </cols>
  <sheetData>
    <row r="1" spans="1:14" ht="84.95" customHeight="1" thickBot="1">
      <c r="A1" s="2065"/>
      <c r="B1" s="2153"/>
      <c r="C1" s="2153"/>
      <c r="D1" s="2153"/>
      <c r="E1" s="2154"/>
      <c r="H1" s="2065"/>
      <c r="I1" s="2153"/>
      <c r="J1" s="2153"/>
      <c r="K1" s="2153"/>
      <c r="L1" s="2154"/>
      <c r="M1" s="16"/>
    </row>
    <row r="2" spans="1:14" ht="32.1" customHeight="1" thickBot="1">
      <c r="A2" s="279" t="s">
        <v>786</v>
      </c>
      <c r="B2" s="2200" t="s">
        <v>789</v>
      </c>
      <c r="C2" s="2201"/>
      <c r="D2" s="2202" t="s">
        <v>915</v>
      </c>
      <c r="E2" s="2203"/>
      <c r="H2" s="279" t="s">
        <v>786</v>
      </c>
      <c r="I2" s="2200" t="s">
        <v>789</v>
      </c>
      <c r="J2" s="2201"/>
      <c r="K2" s="2202" t="s">
        <v>915</v>
      </c>
      <c r="L2" s="2203"/>
      <c r="M2" s="1414"/>
      <c r="N2" s="1395"/>
    </row>
    <row r="3" spans="1:14" s="1395" customFormat="1" ht="20.100000000000001" customHeight="1">
      <c r="A3" s="412" t="s">
        <v>787</v>
      </c>
      <c r="B3" s="1459">
        <v>29161</v>
      </c>
      <c r="C3" s="1461">
        <v>3.5999999999999997E-2</v>
      </c>
      <c r="D3" s="1594">
        <v>11.99</v>
      </c>
      <c r="E3" s="1461">
        <v>2E-3</v>
      </c>
      <c r="H3" s="412" t="s">
        <v>787</v>
      </c>
      <c r="I3" s="1459">
        <v>29954</v>
      </c>
      <c r="J3" s="1592">
        <v>3.6999999999999998E-2</v>
      </c>
      <c r="K3" s="1594">
        <v>13.09</v>
      </c>
      <c r="L3" s="1597">
        <v>2E-3</v>
      </c>
      <c r="M3" s="1455"/>
    </row>
    <row r="4" spans="1:14" s="1395" customFormat="1" ht="20.100000000000001" customHeight="1">
      <c r="A4" s="60" t="s">
        <v>784</v>
      </c>
      <c r="B4" s="1630">
        <v>83197</v>
      </c>
      <c r="C4" s="1460">
        <v>0.104</v>
      </c>
      <c r="D4" s="1096">
        <v>76.760000000000005</v>
      </c>
      <c r="E4" s="1595">
        <v>1.4E-2</v>
      </c>
      <c r="H4" s="60" t="s">
        <v>784</v>
      </c>
      <c r="I4" s="1457">
        <v>82240</v>
      </c>
      <c r="J4" s="1460">
        <v>0.10199999999999999</v>
      </c>
      <c r="K4" s="1096">
        <v>82.47</v>
      </c>
      <c r="L4" s="1595">
        <v>1.2999999999999999E-2</v>
      </c>
      <c r="M4" s="1455"/>
    </row>
    <row r="5" spans="1:14" s="1395" customFormat="1" ht="20.100000000000001" customHeight="1">
      <c r="A5" s="25" t="s">
        <v>783</v>
      </c>
      <c r="B5" s="1458">
        <v>88754</v>
      </c>
      <c r="C5" s="1461">
        <v>0.111</v>
      </c>
      <c r="D5" s="1100">
        <v>133.16999999999999</v>
      </c>
      <c r="E5" s="1596">
        <v>2.4E-2</v>
      </c>
      <c r="H5" s="25" t="s">
        <v>783</v>
      </c>
      <c r="I5" s="1458">
        <v>87584</v>
      </c>
      <c r="J5" s="1461">
        <v>0.109</v>
      </c>
      <c r="K5" s="1100">
        <v>143.41999999999999</v>
      </c>
      <c r="L5" s="1596">
        <v>2.3E-2</v>
      </c>
      <c r="M5" s="1455"/>
    </row>
    <row r="6" spans="1:14" s="1395" customFormat="1" ht="20.100000000000001" customHeight="1">
      <c r="A6" s="60" t="s">
        <v>782</v>
      </c>
      <c r="B6" s="1457">
        <v>74402</v>
      </c>
      <c r="C6" s="1460">
        <v>9.2999999999999999E-2</v>
      </c>
      <c r="D6" s="1096">
        <v>156.25</v>
      </c>
      <c r="E6" s="1595">
        <v>2.8000000000000001E-2</v>
      </c>
      <c r="H6" s="60" t="s">
        <v>782</v>
      </c>
      <c r="I6" s="1457">
        <v>74063</v>
      </c>
      <c r="J6" s="1460">
        <v>9.1999999999999998E-2</v>
      </c>
      <c r="K6" s="1096">
        <v>170</v>
      </c>
      <c r="L6" s="1595">
        <v>2.8000000000000001E-2</v>
      </c>
      <c r="M6" s="1455"/>
    </row>
    <row r="7" spans="1:14" s="1395" customFormat="1" ht="20.100000000000001" customHeight="1">
      <c r="A7" s="25" t="s">
        <v>781</v>
      </c>
      <c r="B7" s="1458">
        <v>63532</v>
      </c>
      <c r="C7" s="1461">
        <v>7.9000000000000001E-2</v>
      </c>
      <c r="D7" s="1100">
        <v>171.02</v>
      </c>
      <c r="E7" s="1596">
        <v>0.03</v>
      </c>
      <c r="H7" s="25" t="s">
        <v>781</v>
      </c>
      <c r="I7" s="1458">
        <v>63417</v>
      </c>
      <c r="J7" s="1461">
        <v>7.9000000000000001E-2</v>
      </c>
      <c r="K7" s="1100">
        <v>186.86</v>
      </c>
      <c r="L7" s="1596">
        <v>0.03</v>
      </c>
      <c r="M7" s="1455"/>
    </row>
    <row r="8" spans="1:14" s="1395" customFormat="1" ht="20.100000000000001" customHeight="1">
      <c r="A8" s="60" t="s">
        <v>780</v>
      </c>
      <c r="B8" s="1457">
        <v>46954</v>
      </c>
      <c r="C8" s="1460">
        <v>5.8999999999999997E-2</v>
      </c>
      <c r="D8" s="1096">
        <v>154.80000000000001</v>
      </c>
      <c r="E8" s="1595">
        <v>2.7E-2</v>
      </c>
      <c r="H8" s="60" t="s">
        <v>780</v>
      </c>
      <c r="I8" s="1457">
        <v>48961</v>
      </c>
      <c r="J8" s="1460">
        <v>6.0999999999999999E-2</v>
      </c>
      <c r="K8" s="1096">
        <v>175.03</v>
      </c>
      <c r="L8" s="1595">
        <v>2.8000000000000001E-2</v>
      </c>
      <c r="M8" s="1455"/>
    </row>
    <row r="9" spans="1:14" s="1395" customFormat="1" ht="20.100000000000001" customHeight="1">
      <c r="A9" s="25" t="s">
        <v>779</v>
      </c>
      <c r="B9" s="1458">
        <v>42548</v>
      </c>
      <c r="C9" s="1461">
        <v>5.2999999999999999E-2</v>
      </c>
      <c r="D9" s="1100">
        <v>165.59</v>
      </c>
      <c r="E9" s="1596">
        <v>2.9000000000000001E-2</v>
      </c>
      <c r="H9" s="25" t="s">
        <v>779</v>
      </c>
      <c r="I9" s="1458">
        <v>44942</v>
      </c>
      <c r="J9" s="1461">
        <v>5.6000000000000001E-2</v>
      </c>
      <c r="K9" s="1100">
        <v>189.25</v>
      </c>
      <c r="L9" s="1596">
        <v>3.1E-2</v>
      </c>
      <c r="M9" s="1455"/>
    </row>
    <row r="10" spans="1:14" s="1395" customFormat="1" ht="20.100000000000001" customHeight="1">
      <c r="A10" s="60" t="s">
        <v>778</v>
      </c>
      <c r="B10" s="1457">
        <v>32272</v>
      </c>
      <c r="C10" s="1460">
        <v>0.04</v>
      </c>
      <c r="D10" s="1096">
        <v>144.88999999999999</v>
      </c>
      <c r="E10" s="1595">
        <v>2.5999999999999999E-2</v>
      </c>
      <c r="H10" s="60" t="s">
        <v>778</v>
      </c>
      <c r="I10" s="1457">
        <v>33741</v>
      </c>
      <c r="J10" s="1460">
        <v>4.2000000000000003E-2</v>
      </c>
      <c r="K10" s="1096">
        <v>164.21</v>
      </c>
      <c r="L10" s="1595">
        <v>2.7E-2</v>
      </c>
      <c r="M10" s="1455"/>
    </row>
    <row r="11" spans="1:14" s="1395" customFormat="1" ht="20.100000000000001" customHeight="1">
      <c r="A11" s="25" t="s">
        <v>777</v>
      </c>
      <c r="B11" s="1458">
        <v>30733</v>
      </c>
      <c r="C11" s="1461">
        <v>3.7999999999999999E-2</v>
      </c>
      <c r="D11" s="1100">
        <v>156.51</v>
      </c>
      <c r="E11" s="1596">
        <v>2.8000000000000001E-2</v>
      </c>
      <c r="H11" s="25" t="s">
        <v>777</v>
      </c>
      <c r="I11" s="1458">
        <v>31842</v>
      </c>
      <c r="J11" s="1461">
        <v>0.04</v>
      </c>
      <c r="K11" s="1100">
        <v>176.23</v>
      </c>
      <c r="L11" s="1596">
        <v>2.9000000000000001E-2</v>
      </c>
      <c r="M11" s="1455"/>
    </row>
    <row r="12" spans="1:14" s="1395" customFormat="1" ht="20.100000000000001" customHeight="1">
      <c r="A12" s="60" t="s">
        <v>776</v>
      </c>
      <c r="B12" s="1457">
        <v>24099</v>
      </c>
      <c r="C12" s="1460">
        <v>0.03</v>
      </c>
      <c r="D12" s="1096">
        <v>136.63</v>
      </c>
      <c r="E12" s="1595">
        <v>2.4E-2</v>
      </c>
      <c r="H12" s="60" t="s">
        <v>776</v>
      </c>
      <c r="I12" s="1457">
        <v>24593</v>
      </c>
      <c r="J12" s="1460">
        <v>3.1E-2</v>
      </c>
      <c r="K12" s="1096">
        <v>152.35</v>
      </c>
      <c r="L12" s="1595">
        <v>2.5000000000000001E-2</v>
      </c>
      <c r="M12" s="1455"/>
    </row>
    <row r="13" spans="1:14" s="1395" customFormat="1" ht="20.100000000000001" customHeight="1">
      <c r="A13" s="25" t="s">
        <v>775</v>
      </c>
      <c r="B13" s="1458">
        <v>22488</v>
      </c>
      <c r="C13" s="1461">
        <v>2.8000000000000001E-2</v>
      </c>
      <c r="D13" s="1100">
        <v>140.99</v>
      </c>
      <c r="E13" s="1596">
        <v>2.5000000000000001E-2</v>
      </c>
      <c r="H13" s="25" t="s">
        <v>775</v>
      </c>
      <c r="I13" s="1458">
        <v>22747</v>
      </c>
      <c r="J13" s="1461">
        <v>2.8000000000000001E-2</v>
      </c>
      <c r="K13" s="1100">
        <v>155.94</v>
      </c>
      <c r="L13" s="1596">
        <v>2.5000000000000001E-2</v>
      </c>
      <c r="M13" s="1455"/>
    </row>
    <row r="14" spans="1:14" s="1395" customFormat="1" ht="20.100000000000001" customHeight="1">
      <c r="A14" s="60" t="s">
        <v>774</v>
      </c>
      <c r="B14" s="1457">
        <v>18394</v>
      </c>
      <c r="C14" s="1460">
        <v>2.3E-2</v>
      </c>
      <c r="D14" s="1096">
        <v>126.01</v>
      </c>
      <c r="E14" s="1595">
        <v>2.1999999999999999E-2</v>
      </c>
      <c r="H14" s="60" t="s">
        <v>774</v>
      </c>
      <c r="I14" s="1457">
        <v>18378</v>
      </c>
      <c r="J14" s="1460">
        <v>2.3E-2</v>
      </c>
      <c r="K14" s="1096">
        <v>137.9</v>
      </c>
      <c r="L14" s="1595">
        <v>2.1999999999999999E-2</v>
      </c>
      <c r="M14" s="1455"/>
    </row>
    <row r="15" spans="1:14" s="1395" customFormat="1" ht="20.100000000000001" customHeight="1">
      <c r="A15" s="25" t="s">
        <v>773</v>
      </c>
      <c r="B15" s="1458">
        <v>45481</v>
      </c>
      <c r="C15" s="1461">
        <v>5.7000000000000002E-2</v>
      </c>
      <c r="D15" s="1100">
        <v>364.43</v>
      </c>
      <c r="E15" s="1596">
        <v>6.4000000000000001E-2</v>
      </c>
      <c r="H15" s="25" t="s">
        <v>773</v>
      </c>
      <c r="I15" s="1458">
        <v>45625</v>
      </c>
      <c r="J15" s="1461">
        <v>5.7000000000000002E-2</v>
      </c>
      <c r="K15" s="1100">
        <v>400.1</v>
      </c>
      <c r="L15" s="1596">
        <v>6.5000000000000002E-2</v>
      </c>
      <c r="M15" s="1455"/>
    </row>
    <row r="16" spans="1:14" s="1395" customFormat="1" ht="20.100000000000001" customHeight="1">
      <c r="A16" s="60" t="s">
        <v>772</v>
      </c>
      <c r="B16" s="1457">
        <v>53142</v>
      </c>
      <c r="C16" s="1460">
        <v>6.6000000000000003E-2</v>
      </c>
      <c r="D16" s="1096">
        <v>548.22</v>
      </c>
      <c r="E16" s="1595">
        <v>9.7000000000000003E-2</v>
      </c>
      <c r="H16" s="60" t="s">
        <v>772</v>
      </c>
      <c r="I16" s="1457">
        <v>53970</v>
      </c>
      <c r="J16" s="1460">
        <v>6.7000000000000004E-2</v>
      </c>
      <c r="K16" s="1096">
        <v>614.25</v>
      </c>
      <c r="L16" s="1595">
        <v>0.1</v>
      </c>
      <c r="M16" s="1455"/>
    </row>
    <row r="17" spans="1:13" s="1395" customFormat="1" ht="20.100000000000001" customHeight="1">
      <c r="A17" s="25" t="s">
        <v>771</v>
      </c>
      <c r="B17" s="1458">
        <v>76449</v>
      </c>
      <c r="C17" s="1461">
        <v>9.5000000000000001E-2</v>
      </c>
      <c r="D17" s="1100">
        <v>1135.79</v>
      </c>
      <c r="E17" s="1596">
        <v>0.20100000000000001</v>
      </c>
      <c r="H17" s="25" t="s">
        <v>771</v>
      </c>
      <c r="I17" s="1458">
        <v>74286</v>
      </c>
      <c r="J17" s="1461">
        <v>9.1999999999999998E-2</v>
      </c>
      <c r="K17" s="1100">
        <v>1223.6500000000001</v>
      </c>
      <c r="L17" s="1596">
        <v>0.19900000000000001</v>
      </c>
      <c r="M17" s="1455"/>
    </row>
    <row r="18" spans="1:13" s="1395" customFormat="1" ht="20.100000000000001" customHeight="1">
      <c r="A18" s="60" t="s">
        <v>770</v>
      </c>
      <c r="B18" s="1457">
        <v>37717</v>
      </c>
      <c r="C18" s="1460">
        <v>4.7E-2</v>
      </c>
      <c r="D18" s="1096">
        <v>781.59</v>
      </c>
      <c r="E18" s="1595">
        <v>0.13800000000000001</v>
      </c>
      <c r="H18" s="60" t="s">
        <v>770</v>
      </c>
      <c r="I18" s="1457">
        <v>35812</v>
      </c>
      <c r="J18" s="1460">
        <v>4.4999999999999998E-2</v>
      </c>
      <c r="K18" s="1096">
        <v>820.5</v>
      </c>
      <c r="L18" s="1595">
        <v>0.13300000000000001</v>
      </c>
      <c r="M18" s="1455"/>
    </row>
    <row r="19" spans="1:13" s="1395" customFormat="1" ht="20.100000000000001" customHeight="1">
      <c r="A19" s="25" t="s">
        <v>769</v>
      </c>
      <c r="B19" s="1458">
        <v>13961</v>
      </c>
      <c r="C19" s="1461">
        <v>1.7000000000000001E-2</v>
      </c>
      <c r="D19" s="1100">
        <v>375.33</v>
      </c>
      <c r="E19" s="1596">
        <v>6.6000000000000003E-2</v>
      </c>
      <c r="H19" s="25" t="s">
        <v>769</v>
      </c>
      <c r="I19" s="1458">
        <v>13441</v>
      </c>
      <c r="J19" s="1461">
        <v>1.7000000000000001E-2</v>
      </c>
      <c r="K19" s="1100">
        <v>398.44</v>
      </c>
      <c r="L19" s="1596">
        <v>6.5000000000000002E-2</v>
      </c>
      <c r="M19" s="1455"/>
    </row>
    <row r="20" spans="1:13" s="1395" customFormat="1" ht="20.100000000000001" customHeight="1" thickBot="1">
      <c r="A20" s="60" t="s">
        <v>768</v>
      </c>
      <c r="B20" s="1457">
        <v>19240</v>
      </c>
      <c r="C20" s="1460">
        <v>2.4E-2</v>
      </c>
      <c r="D20" s="1096">
        <v>877.73</v>
      </c>
      <c r="E20" s="1595">
        <v>0.155</v>
      </c>
      <c r="H20" s="60" t="s">
        <v>768</v>
      </c>
      <c r="I20" s="1457">
        <v>18828</v>
      </c>
      <c r="J20" s="1460">
        <v>2.3E-2</v>
      </c>
      <c r="K20" s="1096">
        <v>953.58</v>
      </c>
      <c r="L20" s="1595">
        <v>0.155</v>
      </c>
      <c r="M20" s="1455"/>
    </row>
    <row r="21" spans="1:13" s="1395" customFormat="1" ht="20.100000000000001" customHeight="1" thickBot="1">
      <c r="A21" s="279" t="s">
        <v>13</v>
      </c>
      <c r="B21" s="1456">
        <v>802524</v>
      </c>
      <c r="C21" s="1593">
        <v>1</v>
      </c>
      <c r="D21" s="1011">
        <v>5657.7</v>
      </c>
      <c r="E21" s="1598">
        <v>1</v>
      </c>
      <c r="H21" s="279" t="s">
        <v>13</v>
      </c>
      <c r="I21" s="1456">
        <v>804424</v>
      </c>
      <c r="J21" s="1593">
        <v>1</v>
      </c>
      <c r="K21" s="1011">
        <v>6157.27</v>
      </c>
      <c r="L21" s="1598">
        <v>1</v>
      </c>
      <c r="M21" s="1455"/>
    </row>
    <row r="22" spans="1:13" ht="8.1" customHeight="1">
      <c r="A22" s="1668"/>
      <c r="B22" s="1668"/>
      <c r="C22" s="1646"/>
      <c r="D22" s="1671"/>
      <c r="E22" s="1646"/>
      <c r="F22" s="1645"/>
      <c r="G22" s="1645"/>
      <c r="H22" s="1668"/>
      <c r="I22" s="1668"/>
      <c r="J22" s="1646"/>
      <c r="K22" s="1671"/>
      <c r="L22" s="1646"/>
      <c r="M22" s="13"/>
    </row>
    <row r="23" spans="1:13" s="24" customFormat="1" ht="15" customHeight="1">
      <c r="A23" s="28" t="s">
        <v>856</v>
      </c>
      <c r="B23" s="18"/>
      <c r="C23" s="14"/>
      <c r="D23" s="1721"/>
      <c r="E23" s="14"/>
      <c r="H23" s="28" t="s">
        <v>856</v>
      </c>
      <c r="I23" s="18"/>
      <c r="J23" s="14"/>
      <c r="K23" s="1721"/>
      <c r="L23" s="14"/>
      <c r="M23" s="1564"/>
    </row>
    <row r="24" spans="1:13" ht="8.1" customHeight="1">
      <c r="A24" s="128"/>
      <c r="B24" s="128"/>
      <c r="C24" s="13"/>
      <c r="D24" s="839"/>
      <c r="E24" s="13"/>
      <c r="H24" s="128"/>
      <c r="I24" s="128"/>
      <c r="J24" s="13"/>
      <c r="K24" s="839"/>
      <c r="L24" s="13"/>
      <c r="M24" s="13"/>
    </row>
    <row r="25" spans="1:13" s="24" customFormat="1" ht="15" customHeight="1">
      <c r="A25" s="18" t="s">
        <v>997</v>
      </c>
      <c r="B25" s="18"/>
      <c r="C25" s="14"/>
      <c r="D25" s="1721"/>
      <c r="E25" s="14"/>
      <c r="H25" s="18" t="s">
        <v>997</v>
      </c>
      <c r="I25" s="18"/>
      <c r="J25" s="14"/>
      <c r="K25" s="1721"/>
      <c r="L25" s="14"/>
      <c r="M25" s="14"/>
    </row>
    <row r="26" spans="1:13" s="43" customFormat="1" ht="15" customHeight="1">
      <c r="A26" s="52" t="s">
        <v>25</v>
      </c>
      <c r="B26" s="19"/>
      <c r="C26" s="1228"/>
      <c r="D26" s="1228"/>
      <c r="E26" s="1228"/>
      <c r="H26" s="52" t="s">
        <v>25</v>
      </c>
      <c r="I26" s="19"/>
      <c r="J26" s="1228"/>
      <c r="K26" s="1228"/>
      <c r="L26" s="1228"/>
      <c r="M26" s="1228"/>
    </row>
    <row r="27" spans="1:13" ht="36.6" customHeight="1">
      <c r="C27" s="1415"/>
      <c r="D27" s="1415"/>
      <c r="E27" s="1415"/>
      <c r="J27" s="1415"/>
      <c r="K27" s="1415"/>
      <c r="L27" s="1415"/>
      <c r="M27" s="1415"/>
    </row>
    <row r="28" spans="1:13">
      <c r="C28" s="13"/>
      <c r="D28" s="981"/>
      <c r="E28" s="13"/>
      <c r="J28" s="13"/>
      <c r="K28" s="13"/>
      <c r="L28" s="13"/>
      <c r="M28" s="13"/>
    </row>
    <row r="29" spans="1:13">
      <c r="C29" s="13"/>
      <c r="D29" s="13"/>
      <c r="E29" s="13"/>
      <c r="J29" s="13"/>
      <c r="K29" s="13"/>
      <c r="L29" s="13"/>
      <c r="M29" s="13"/>
    </row>
    <row r="30" spans="1:13">
      <c r="K30" s="979"/>
    </row>
  </sheetData>
  <mergeCells count="6">
    <mergeCell ref="A1:E1"/>
    <mergeCell ref="H1:L1"/>
    <mergeCell ref="B2:C2"/>
    <mergeCell ref="D2:E2"/>
    <mergeCell ref="I2:J2"/>
    <mergeCell ref="K2:L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72B9-5B4D-4AB5-981D-D8417677AC89}">
  <sheetPr>
    <tabColor rgb="FF1F4E78"/>
  </sheetPr>
  <dimension ref="A1:N30"/>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25.7109375" style="7" customWidth="1"/>
    <col min="2" max="5" width="17.5703125" style="7" customWidth="1"/>
    <col min="6" max="7" width="5.7109375" style="1" customWidth="1"/>
    <col min="8" max="8" width="25.7109375" style="7" customWidth="1"/>
    <col min="9" max="12" width="17.5703125" style="7" customWidth="1"/>
    <col min="13" max="13" width="7.140625" style="7" customWidth="1"/>
    <col min="14" max="16384" width="8.85546875" style="1"/>
  </cols>
  <sheetData>
    <row r="1" spans="1:14" ht="84.95" customHeight="1" thickBot="1">
      <c r="A1" s="2065"/>
      <c r="B1" s="2153"/>
      <c r="C1" s="2153"/>
      <c r="D1" s="2153"/>
      <c r="E1" s="2154"/>
      <c r="H1" s="2065"/>
      <c r="I1" s="2153"/>
      <c r="J1" s="2153"/>
      <c r="K1" s="2153"/>
      <c r="L1" s="2154"/>
      <c r="M1" s="16"/>
    </row>
    <row r="2" spans="1:14" ht="32.1" customHeight="1" thickBot="1">
      <c r="A2" s="279" t="s">
        <v>786</v>
      </c>
      <c r="B2" s="2200" t="s">
        <v>785</v>
      </c>
      <c r="C2" s="2201"/>
      <c r="D2" s="2202" t="s">
        <v>916</v>
      </c>
      <c r="E2" s="2203"/>
      <c r="H2" s="279" t="s">
        <v>786</v>
      </c>
      <c r="I2" s="2200" t="s">
        <v>785</v>
      </c>
      <c r="J2" s="2201"/>
      <c r="K2" s="2202" t="s">
        <v>916</v>
      </c>
      <c r="L2" s="2203"/>
      <c r="M2" s="1414"/>
      <c r="N2" s="1395"/>
    </row>
    <row r="3" spans="1:14" s="1395" customFormat="1" ht="20.100000000000001" customHeight="1">
      <c r="A3" s="412" t="s">
        <v>787</v>
      </c>
      <c r="B3" s="1459">
        <v>13662</v>
      </c>
      <c r="C3" s="1461">
        <v>8.3000000000000004E-2</v>
      </c>
      <c r="D3" s="1594">
        <v>5.36</v>
      </c>
      <c r="E3" s="1461">
        <v>8.0000000000000002E-3</v>
      </c>
      <c r="H3" s="412" t="s">
        <v>787</v>
      </c>
      <c r="I3" s="1459">
        <v>13417</v>
      </c>
      <c r="J3" s="1592">
        <v>8.3000000000000004E-2</v>
      </c>
      <c r="K3" s="1594">
        <v>5.75</v>
      </c>
      <c r="L3" s="1597">
        <v>8.0000000000000002E-3</v>
      </c>
      <c r="M3" s="1455"/>
    </row>
    <row r="4" spans="1:14" s="1395" customFormat="1" ht="20.100000000000001" customHeight="1">
      <c r="A4" s="60" t="s">
        <v>784</v>
      </c>
      <c r="B4" s="1630">
        <v>35620</v>
      </c>
      <c r="C4" s="1460">
        <v>0.217</v>
      </c>
      <c r="D4" s="1096">
        <v>32.869999999999997</v>
      </c>
      <c r="E4" s="1595">
        <v>5.0999999999999997E-2</v>
      </c>
      <c r="H4" s="60" t="s">
        <v>784</v>
      </c>
      <c r="I4" s="1457">
        <v>33698</v>
      </c>
      <c r="J4" s="1460">
        <v>0.20799999999999999</v>
      </c>
      <c r="K4" s="1096">
        <v>33.880000000000003</v>
      </c>
      <c r="L4" s="1595">
        <v>4.8000000000000001E-2</v>
      </c>
      <c r="M4" s="1455"/>
    </row>
    <row r="5" spans="1:14" s="1395" customFormat="1" ht="20.100000000000001" customHeight="1">
      <c r="A5" s="25" t="s">
        <v>783</v>
      </c>
      <c r="B5" s="1458">
        <v>25374</v>
      </c>
      <c r="C5" s="1461">
        <v>0.154</v>
      </c>
      <c r="D5" s="1100">
        <v>36.06</v>
      </c>
      <c r="E5" s="1596">
        <v>5.6000000000000001E-2</v>
      </c>
      <c r="H5" s="25" t="s">
        <v>783</v>
      </c>
      <c r="I5" s="1458">
        <v>24306</v>
      </c>
      <c r="J5" s="1461">
        <v>0.15</v>
      </c>
      <c r="K5" s="1100">
        <v>37.99</v>
      </c>
      <c r="L5" s="1596">
        <v>5.3999999999999999E-2</v>
      </c>
      <c r="M5" s="1455"/>
    </row>
    <row r="6" spans="1:14" s="1395" customFormat="1" ht="20.100000000000001" customHeight="1">
      <c r="A6" s="60" t="s">
        <v>782</v>
      </c>
      <c r="B6" s="1457">
        <v>16634</v>
      </c>
      <c r="C6" s="1460">
        <v>0.10100000000000001</v>
      </c>
      <c r="D6" s="1096">
        <v>33.39</v>
      </c>
      <c r="E6" s="1595">
        <v>5.1999999999999998E-2</v>
      </c>
      <c r="H6" s="60" t="s">
        <v>782</v>
      </c>
      <c r="I6" s="1457">
        <v>16468</v>
      </c>
      <c r="J6" s="1460">
        <v>0.10199999999999999</v>
      </c>
      <c r="K6" s="1096">
        <v>36.14</v>
      </c>
      <c r="L6" s="1595">
        <v>5.0999999999999997E-2</v>
      </c>
      <c r="M6" s="1455"/>
    </row>
    <row r="7" spans="1:14" s="1395" customFormat="1" ht="20.100000000000001" customHeight="1">
      <c r="A7" s="25" t="s">
        <v>781</v>
      </c>
      <c r="B7" s="1458">
        <v>11619</v>
      </c>
      <c r="C7" s="1461">
        <v>7.0999999999999994E-2</v>
      </c>
      <c r="D7" s="1100">
        <v>30.4</v>
      </c>
      <c r="E7" s="1596">
        <v>4.7E-2</v>
      </c>
      <c r="H7" s="25" t="s">
        <v>781</v>
      </c>
      <c r="I7" s="1458">
        <v>11433</v>
      </c>
      <c r="J7" s="1461">
        <v>7.0999999999999994E-2</v>
      </c>
      <c r="K7" s="1100">
        <v>32.950000000000003</v>
      </c>
      <c r="L7" s="1596">
        <v>4.7E-2</v>
      </c>
      <c r="M7" s="1455"/>
    </row>
    <row r="8" spans="1:14" s="1395" customFormat="1" ht="20.100000000000001" customHeight="1">
      <c r="A8" s="60" t="s">
        <v>780</v>
      </c>
      <c r="B8" s="1457">
        <v>8892</v>
      </c>
      <c r="C8" s="1460">
        <v>5.3999999999999999E-2</v>
      </c>
      <c r="D8" s="1096">
        <v>28.5</v>
      </c>
      <c r="E8" s="1595">
        <v>4.3999999999999997E-2</v>
      </c>
      <c r="H8" s="60" t="s">
        <v>780</v>
      </c>
      <c r="I8" s="1457">
        <v>8835</v>
      </c>
      <c r="J8" s="1460">
        <v>5.5E-2</v>
      </c>
      <c r="K8" s="1096">
        <v>31.13</v>
      </c>
      <c r="L8" s="1595">
        <v>4.3999999999999997E-2</v>
      </c>
      <c r="M8" s="1455"/>
    </row>
    <row r="9" spans="1:14" s="1395" customFormat="1" ht="20.100000000000001" customHeight="1">
      <c r="A9" s="25" t="s">
        <v>779</v>
      </c>
      <c r="B9" s="1458">
        <v>7473</v>
      </c>
      <c r="C9" s="1461">
        <v>4.4999999999999998E-2</v>
      </c>
      <c r="D9" s="1100">
        <v>28.52</v>
      </c>
      <c r="E9" s="1596">
        <v>4.4999999999999998E-2</v>
      </c>
      <c r="H9" s="25" t="s">
        <v>779</v>
      </c>
      <c r="I9" s="1458">
        <v>7616</v>
      </c>
      <c r="J9" s="1461">
        <v>4.7E-2</v>
      </c>
      <c r="K9" s="1100">
        <v>31.58</v>
      </c>
      <c r="L9" s="1596">
        <v>4.4999999999999998E-2</v>
      </c>
      <c r="M9" s="1455"/>
    </row>
    <row r="10" spans="1:14" s="1395" customFormat="1" ht="20.100000000000001" customHeight="1">
      <c r="A10" s="60" t="s">
        <v>778</v>
      </c>
      <c r="B10" s="1457">
        <v>5481</v>
      </c>
      <c r="C10" s="1460">
        <v>3.3000000000000002E-2</v>
      </c>
      <c r="D10" s="1096">
        <v>24.18</v>
      </c>
      <c r="E10" s="1595">
        <v>3.7999999999999999E-2</v>
      </c>
      <c r="H10" s="60" t="s">
        <v>778</v>
      </c>
      <c r="I10" s="1457">
        <v>5593</v>
      </c>
      <c r="J10" s="1460">
        <v>3.5000000000000003E-2</v>
      </c>
      <c r="K10" s="1096">
        <v>26.84</v>
      </c>
      <c r="L10" s="1595">
        <v>3.7999999999999999E-2</v>
      </c>
      <c r="M10" s="1455"/>
    </row>
    <row r="11" spans="1:14" s="1395" customFormat="1" ht="20.100000000000001" customHeight="1">
      <c r="A11" s="25" t="s">
        <v>777</v>
      </c>
      <c r="B11" s="1458">
        <v>4866</v>
      </c>
      <c r="C11" s="1461">
        <v>0.03</v>
      </c>
      <c r="D11" s="1100">
        <v>24.32</v>
      </c>
      <c r="E11" s="1596">
        <v>3.7999999999999999E-2</v>
      </c>
      <c r="H11" s="25" t="s">
        <v>777</v>
      </c>
      <c r="I11" s="1458">
        <v>4986</v>
      </c>
      <c r="J11" s="1461">
        <v>3.1E-2</v>
      </c>
      <c r="K11" s="1100">
        <v>27.06</v>
      </c>
      <c r="L11" s="1596">
        <v>3.7999999999999999E-2</v>
      </c>
      <c r="M11" s="1455"/>
    </row>
    <row r="12" spans="1:14" s="1395" customFormat="1" ht="20.100000000000001" customHeight="1">
      <c r="A12" s="60" t="s">
        <v>776</v>
      </c>
      <c r="B12" s="1457">
        <v>3833</v>
      </c>
      <c r="C12" s="1460">
        <v>2.3E-2</v>
      </c>
      <c r="D12" s="1096">
        <v>21.57</v>
      </c>
      <c r="E12" s="1595">
        <v>3.4000000000000002E-2</v>
      </c>
      <c r="H12" s="60" t="s">
        <v>776</v>
      </c>
      <c r="I12" s="1457">
        <v>3935</v>
      </c>
      <c r="J12" s="1460">
        <v>2.4E-2</v>
      </c>
      <c r="K12" s="1096">
        <v>23.92</v>
      </c>
      <c r="L12" s="1595">
        <v>3.4000000000000002E-2</v>
      </c>
      <c r="M12" s="1455"/>
    </row>
    <row r="13" spans="1:14" s="1395" customFormat="1" ht="20.100000000000001" customHeight="1">
      <c r="A13" s="25" t="s">
        <v>775</v>
      </c>
      <c r="B13" s="1458">
        <v>3518</v>
      </c>
      <c r="C13" s="1461">
        <v>2.1000000000000001E-2</v>
      </c>
      <c r="D13" s="1100">
        <v>21.76</v>
      </c>
      <c r="E13" s="1596">
        <v>3.4000000000000002E-2</v>
      </c>
      <c r="H13" s="25" t="s">
        <v>775</v>
      </c>
      <c r="I13" s="1458">
        <v>3587</v>
      </c>
      <c r="J13" s="1461">
        <v>2.1999999999999999E-2</v>
      </c>
      <c r="K13" s="1100">
        <v>24.33</v>
      </c>
      <c r="L13" s="1596">
        <v>3.4000000000000002E-2</v>
      </c>
      <c r="M13" s="1455"/>
    </row>
    <row r="14" spans="1:14" s="1395" customFormat="1" ht="20.100000000000001" customHeight="1">
      <c r="A14" s="60" t="s">
        <v>774</v>
      </c>
      <c r="B14" s="1457">
        <v>2731</v>
      </c>
      <c r="C14" s="1460">
        <v>1.7000000000000001E-2</v>
      </c>
      <c r="D14" s="1096">
        <v>18.54</v>
      </c>
      <c r="E14" s="1595">
        <v>2.9000000000000001E-2</v>
      </c>
      <c r="H14" s="60" t="s">
        <v>774</v>
      </c>
      <c r="I14" s="1457">
        <v>2765</v>
      </c>
      <c r="J14" s="1460">
        <v>1.7000000000000001E-2</v>
      </c>
      <c r="K14" s="1096">
        <v>20.53</v>
      </c>
      <c r="L14" s="1595">
        <v>2.9000000000000001E-2</v>
      </c>
      <c r="M14" s="1455"/>
    </row>
    <row r="15" spans="1:14" s="1395" customFormat="1" ht="20.100000000000001" customHeight="1">
      <c r="A15" s="25" t="s">
        <v>773</v>
      </c>
      <c r="B15" s="1458">
        <v>6654</v>
      </c>
      <c r="C15" s="1461">
        <v>0.04</v>
      </c>
      <c r="D15" s="1100">
        <v>52.62</v>
      </c>
      <c r="E15" s="1596">
        <v>8.2000000000000003E-2</v>
      </c>
      <c r="H15" s="25" t="s">
        <v>773</v>
      </c>
      <c r="I15" s="1458">
        <v>6746</v>
      </c>
      <c r="J15" s="1461">
        <v>4.2000000000000003E-2</v>
      </c>
      <c r="K15" s="1100">
        <v>58.34</v>
      </c>
      <c r="L15" s="1596">
        <v>8.2000000000000003E-2</v>
      </c>
      <c r="M15" s="1455"/>
    </row>
    <row r="16" spans="1:14" s="1395" customFormat="1" ht="20.100000000000001" customHeight="1">
      <c r="A16" s="60" t="s">
        <v>772</v>
      </c>
      <c r="B16" s="1457">
        <v>7555</v>
      </c>
      <c r="C16" s="1460">
        <v>4.5999999999999999E-2</v>
      </c>
      <c r="D16" s="1096">
        <v>77.28</v>
      </c>
      <c r="E16" s="1595">
        <v>0.121</v>
      </c>
      <c r="H16" s="60" t="s">
        <v>772</v>
      </c>
      <c r="I16" s="1457">
        <v>7725</v>
      </c>
      <c r="J16" s="1460">
        <v>4.8000000000000001E-2</v>
      </c>
      <c r="K16" s="1096">
        <v>86.7</v>
      </c>
      <c r="L16" s="1595">
        <v>0.122</v>
      </c>
      <c r="M16" s="1455"/>
    </row>
    <row r="17" spans="1:13" s="1395" customFormat="1" ht="20.100000000000001" customHeight="1">
      <c r="A17" s="25" t="s">
        <v>771</v>
      </c>
      <c r="B17" s="1458">
        <v>6427</v>
      </c>
      <c r="C17" s="1461">
        <v>3.9E-2</v>
      </c>
      <c r="D17" s="1100">
        <v>89.75</v>
      </c>
      <c r="E17" s="1596">
        <v>0.14000000000000001</v>
      </c>
      <c r="H17" s="25" t="s">
        <v>771</v>
      </c>
      <c r="I17" s="1458">
        <v>6598</v>
      </c>
      <c r="J17" s="1461">
        <v>4.1000000000000002E-2</v>
      </c>
      <c r="K17" s="1100">
        <v>100.89</v>
      </c>
      <c r="L17" s="1596">
        <v>0.14199999999999999</v>
      </c>
      <c r="M17" s="1455"/>
    </row>
    <row r="18" spans="1:13" s="1395" customFormat="1" ht="20.100000000000001" customHeight="1">
      <c r="A18" s="60" t="s">
        <v>770</v>
      </c>
      <c r="B18" s="1457">
        <v>1929</v>
      </c>
      <c r="C18" s="1460">
        <v>1.2E-2</v>
      </c>
      <c r="D18" s="1096">
        <v>38.590000000000003</v>
      </c>
      <c r="E18" s="1595">
        <v>0.06</v>
      </c>
      <c r="H18" s="60" t="s">
        <v>770</v>
      </c>
      <c r="I18" s="1457">
        <v>1982</v>
      </c>
      <c r="J18" s="1460">
        <v>1.2E-2</v>
      </c>
      <c r="K18" s="1096">
        <v>43.73</v>
      </c>
      <c r="L18" s="1595">
        <v>6.2E-2</v>
      </c>
      <c r="M18" s="1455"/>
    </row>
    <row r="19" spans="1:13" s="1395" customFormat="1" ht="20.100000000000001" customHeight="1">
      <c r="A19" s="25" t="s">
        <v>769</v>
      </c>
      <c r="B19" s="1458">
        <v>939</v>
      </c>
      <c r="C19" s="1461">
        <v>6.0000000000000001E-3</v>
      </c>
      <c r="D19" s="1100">
        <v>24.57</v>
      </c>
      <c r="E19" s="1596">
        <v>3.7999999999999999E-2</v>
      </c>
      <c r="H19" s="25" t="s">
        <v>769</v>
      </c>
      <c r="I19" s="1458">
        <v>965</v>
      </c>
      <c r="J19" s="1461">
        <v>6.0000000000000001E-3</v>
      </c>
      <c r="K19" s="1100">
        <v>27.46</v>
      </c>
      <c r="L19" s="1596">
        <v>3.9E-2</v>
      </c>
      <c r="M19" s="1455"/>
    </row>
    <row r="20" spans="1:13" s="1395" customFormat="1" ht="20.100000000000001" customHeight="1" thickBot="1">
      <c r="A20" s="60" t="s">
        <v>768</v>
      </c>
      <c r="B20" s="1457">
        <v>1256</v>
      </c>
      <c r="C20" s="1460">
        <v>8.0000000000000002E-3</v>
      </c>
      <c r="D20" s="1096">
        <v>52.6</v>
      </c>
      <c r="E20" s="1595">
        <v>8.2000000000000003E-2</v>
      </c>
      <c r="H20" s="60" t="s">
        <v>768</v>
      </c>
      <c r="I20" s="1457">
        <v>1294</v>
      </c>
      <c r="J20" s="1460">
        <v>8.0000000000000002E-3</v>
      </c>
      <c r="K20" s="1096">
        <v>59.38</v>
      </c>
      <c r="L20" s="1595">
        <v>8.4000000000000005E-2</v>
      </c>
      <c r="M20" s="1455"/>
    </row>
    <row r="21" spans="1:13" s="1395" customFormat="1" ht="20.100000000000001" customHeight="1" thickBot="1">
      <c r="A21" s="279" t="s">
        <v>13</v>
      </c>
      <c r="B21" s="1456">
        <v>164463</v>
      </c>
      <c r="C21" s="1593">
        <v>1</v>
      </c>
      <c r="D21" s="1011">
        <v>640.88000000000011</v>
      </c>
      <c r="E21" s="1598">
        <v>1</v>
      </c>
      <c r="H21" s="279" t="s">
        <v>13</v>
      </c>
      <c r="I21" s="1456">
        <v>161949</v>
      </c>
      <c r="J21" s="1593">
        <v>1</v>
      </c>
      <c r="K21" s="1011">
        <v>708.60000000000014</v>
      </c>
      <c r="L21" s="1598">
        <v>1</v>
      </c>
      <c r="M21" s="1455"/>
    </row>
    <row r="22" spans="1:13" ht="8.1" customHeight="1">
      <c r="A22" s="1668"/>
      <c r="B22" s="1668"/>
      <c r="C22" s="1646"/>
      <c r="D22" s="1671"/>
      <c r="E22" s="1646"/>
      <c r="F22" s="1645"/>
      <c r="G22" s="1645"/>
      <c r="H22" s="1668"/>
      <c r="I22" s="1668"/>
      <c r="J22" s="1646"/>
      <c r="K22" s="1671"/>
      <c r="L22" s="1646"/>
      <c r="M22" s="13"/>
    </row>
    <row r="23" spans="1:13" s="24" customFormat="1" ht="15" customHeight="1">
      <c r="A23" s="28" t="s">
        <v>856</v>
      </c>
      <c r="B23" s="18"/>
      <c r="C23" s="14"/>
      <c r="D23" s="1721"/>
      <c r="E23" s="14"/>
      <c r="H23" s="28" t="s">
        <v>856</v>
      </c>
      <c r="I23" s="18"/>
      <c r="J23" s="14"/>
      <c r="K23" s="1721"/>
      <c r="L23" s="14"/>
      <c r="M23" s="1564"/>
    </row>
    <row r="24" spans="1:13" ht="8.1" customHeight="1">
      <c r="A24" s="128"/>
      <c r="B24" s="128"/>
      <c r="C24" s="13"/>
      <c r="D24" s="839"/>
      <c r="E24" s="13"/>
      <c r="H24" s="128"/>
      <c r="I24" s="128"/>
      <c r="J24" s="13"/>
      <c r="K24" s="839"/>
      <c r="L24" s="13"/>
      <c r="M24" s="13"/>
    </row>
    <row r="25" spans="1:13" s="24" customFormat="1" ht="15" customHeight="1">
      <c r="A25" s="18" t="s">
        <v>997</v>
      </c>
      <c r="B25" s="18"/>
      <c r="C25" s="14"/>
      <c r="D25" s="1721"/>
      <c r="E25" s="14"/>
      <c r="H25" s="18" t="s">
        <v>997</v>
      </c>
      <c r="I25" s="18"/>
      <c r="J25" s="14"/>
      <c r="K25" s="1721"/>
      <c r="L25" s="14"/>
      <c r="M25" s="14"/>
    </row>
    <row r="26" spans="1:13" s="43" customFormat="1" ht="15" customHeight="1">
      <c r="A26" s="52" t="s">
        <v>25</v>
      </c>
      <c r="B26" s="19"/>
      <c r="C26" s="1228"/>
      <c r="D26" s="1228"/>
      <c r="E26" s="1228"/>
      <c r="H26" s="52" t="s">
        <v>25</v>
      </c>
      <c r="I26" s="19"/>
      <c r="J26" s="1228"/>
      <c r="K26" s="1228"/>
      <c r="L26" s="1228"/>
      <c r="M26" s="1228"/>
    </row>
    <row r="27" spans="1:13" ht="36.6" customHeight="1">
      <c r="C27" s="1415"/>
      <c r="D27" s="1415"/>
      <c r="E27" s="1415"/>
      <c r="J27" s="1415"/>
      <c r="K27" s="1415"/>
      <c r="L27" s="1415"/>
      <c r="M27" s="1415"/>
    </row>
    <row r="28" spans="1:13">
      <c r="C28" s="13"/>
      <c r="D28" s="981"/>
      <c r="E28" s="13"/>
      <c r="J28" s="13"/>
      <c r="K28" s="13"/>
      <c r="L28" s="13"/>
      <c r="M28" s="13"/>
    </row>
    <row r="29" spans="1:13">
      <c r="C29" s="13"/>
      <c r="D29" s="13"/>
      <c r="E29" s="13"/>
      <c r="J29" s="13"/>
      <c r="K29" s="13"/>
      <c r="L29" s="13"/>
      <c r="M29" s="13"/>
    </row>
    <row r="30" spans="1:13">
      <c r="K30" s="979"/>
    </row>
  </sheetData>
  <mergeCells count="6">
    <mergeCell ref="A1:E1"/>
    <mergeCell ref="H1:L1"/>
    <mergeCell ref="B2:C2"/>
    <mergeCell ref="D2:E2"/>
    <mergeCell ref="I2:J2"/>
    <mergeCell ref="K2:L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6D25F-838A-4F7C-9DAE-9C99D685580C}">
  <sheetPr>
    <tabColor rgb="FF1F4E78"/>
  </sheetPr>
  <dimension ref="A1:Q48"/>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8.85546875" defaultRowHeight="12.75"/>
  <cols>
    <col min="1" max="1" width="49.28515625" style="7" customWidth="1"/>
    <col min="2" max="2" width="14.85546875" style="7" bestFit="1" customWidth="1"/>
    <col min="3" max="3" width="12.85546875" style="7" bestFit="1" customWidth="1"/>
    <col min="4" max="4" width="20.5703125" style="7" customWidth="1"/>
    <col min="5" max="5" width="12.85546875" style="277" customWidth="1"/>
    <col min="6" max="6" width="13.7109375" style="460" customWidth="1"/>
    <col min="7" max="7" width="11.85546875" style="277" customWidth="1"/>
    <col min="8" max="9" width="5.7109375" style="1" customWidth="1"/>
    <col min="10" max="10" width="49.28515625" style="7" customWidth="1"/>
    <col min="11" max="11" width="14.85546875" style="7" bestFit="1" customWidth="1"/>
    <col min="12" max="12" width="12.85546875" style="7" bestFit="1" customWidth="1"/>
    <col min="13" max="13" width="20.5703125" style="7" customWidth="1"/>
    <col min="14" max="14" width="12.85546875" style="277" customWidth="1"/>
    <col min="15" max="15" width="13.7109375" style="460" customWidth="1"/>
    <col min="16" max="16" width="11.85546875" style="277" customWidth="1"/>
    <col min="17" max="16384" width="8.85546875" style="1"/>
  </cols>
  <sheetData>
    <row r="1" spans="1:17" ht="84.95" customHeight="1" thickBot="1">
      <c r="A1" s="2065"/>
      <c r="B1" s="2186"/>
      <c r="C1" s="2186"/>
      <c r="D1" s="2186"/>
      <c r="E1" s="2186"/>
      <c r="F1" s="2186"/>
      <c r="G1" s="2187"/>
      <c r="J1" s="2065"/>
      <c r="K1" s="2186"/>
      <c r="L1" s="2186"/>
      <c r="M1" s="2186"/>
      <c r="N1" s="2186"/>
      <c r="O1" s="2186"/>
      <c r="P1" s="2187"/>
    </row>
    <row r="2" spans="1:17" ht="46.15" customHeight="1" thickBot="1">
      <c r="A2" s="1722" t="s">
        <v>16</v>
      </c>
      <c r="B2" s="2205" t="s">
        <v>724</v>
      </c>
      <c r="C2" s="2206"/>
      <c r="D2" s="2207" t="s">
        <v>767</v>
      </c>
      <c r="E2" s="2208"/>
      <c r="F2" s="1723" t="s">
        <v>733</v>
      </c>
      <c r="G2" s="1724" t="s">
        <v>766</v>
      </c>
      <c r="J2" s="1722" t="s">
        <v>16</v>
      </c>
      <c r="K2" s="2205" t="s">
        <v>724</v>
      </c>
      <c r="L2" s="2206"/>
      <c r="M2" s="2207" t="s">
        <v>767</v>
      </c>
      <c r="N2" s="2208"/>
      <c r="O2" s="1723" t="s">
        <v>733</v>
      </c>
      <c r="P2" s="1724" t="s">
        <v>766</v>
      </c>
    </row>
    <row r="3" spans="1:17" ht="20.100000000000001" customHeight="1">
      <c r="A3" s="1725" t="s">
        <v>699</v>
      </c>
      <c r="B3" s="1450">
        <v>19307</v>
      </c>
      <c r="C3" s="1449">
        <v>0.02</v>
      </c>
      <c r="D3" s="1726">
        <v>104524181.39</v>
      </c>
      <c r="E3" s="1447">
        <v>1.7000000000000001E-2</v>
      </c>
      <c r="F3" s="1551">
        <v>548.95000000000005</v>
      </c>
      <c r="G3" s="1552">
        <v>276.33</v>
      </c>
      <c r="H3" s="975"/>
      <c r="J3" s="1725" t="s">
        <v>699</v>
      </c>
      <c r="K3" s="1450">
        <v>18551</v>
      </c>
      <c r="L3" s="1449">
        <v>1.9E-2</v>
      </c>
      <c r="M3" s="1726">
        <v>108518689.09999999</v>
      </c>
      <c r="N3" s="1447">
        <v>1.6E-2</v>
      </c>
      <c r="O3" s="1551">
        <v>490.64</v>
      </c>
      <c r="P3" s="1552">
        <v>278.07</v>
      </c>
      <c r="Q3" s="975"/>
    </row>
    <row r="4" spans="1:17" ht="20.100000000000001" customHeight="1">
      <c r="A4" s="82" t="s">
        <v>698</v>
      </c>
      <c r="B4" s="1450">
        <v>570577</v>
      </c>
      <c r="C4" s="1449">
        <v>0.59</v>
      </c>
      <c r="D4" s="1448">
        <v>3215888015.71</v>
      </c>
      <c r="E4" s="1447">
        <v>0.51100000000000001</v>
      </c>
      <c r="F4" s="1551">
        <v>525</v>
      </c>
      <c r="G4" s="1552">
        <v>257.36</v>
      </c>
      <c r="J4" s="82" t="s">
        <v>698</v>
      </c>
      <c r="K4" s="1450">
        <v>525042</v>
      </c>
      <c r="L4" s="1449">
        <v>0.54300000000000004</v>
      </c>
      <c r="M4" s="1448">
        <v>3322545410.5699997</v>
      </c>
      <c r="N4" s="1447">
        <v>0.48399999999999999</v>
      </c>
      <c r="O4" s="1551">
        <v>515.5</v>
      </c>
      <c r="P4" s="1552">
        <v>257.82</v>
      </c>
    </row>
    <row r="5" spans="1:17" ht="20.100000000000001" customHeight="1">
      <c r="A5" s="89" t="s">
        <v>697</v>
      </c>
      <c r="B5" s="1454">
        <v>8177</v>
      </c>
      <c r="C5" s="1453">
        <v>8.0000000000000002E-3</v>
      </c>
      <c r="D5" s="1452">
        <v>44420093.850000001</v>
      </c>
      <c r="E5" s="1451">
        <v>7.0000000000000001E-3</v>
      </c>
      <c r="F5" s="1553">
        <v>566.91999999999996</v>
      </c>
      <c r="G5" s="1554">
        <v>256.35000000000002</v>
      </c>
      <c r="J5" s="89" t="s">
        <v>697</v>
      </c>
      <c r="K5" s="1454">
        <v>7636</v>
      </c>
      <c r="L5" s="1453">
        <v>8.0000000000000002E-3</v>
      </c>
      <c r="M5" s="1452">
        <v>45611393.18</v>
      </c>
      <c r="N5" s="1451">
        <v>7.0000000000000001E-3</v>
      </c>
      <c r="O5" s="1553">
        <v>585.61</v>
      </c>
      <c r="P5" s="1554">
        <v>260.42</v>
      </c>
    </row>
    <row r="6" spans="1:17" ht="20.100000000000001" customHeight="1">
      <c r="A6" s="89" t="s">
        <v>696</v>
      </c>
      <c r="B6" s="1454">
        <v>14980</v>
      </c>
      <c r="C6" s="1453">
        <v>1.4999999999999999E-2</v>
      </c>
      <c r="D6" s="1452">
        <v>96165612.079999998</v>
      </c>
      <c r="E6" s="1451">
        <v>1.4999999999999999E-2</v>
      </c>
      <c r="F6" s="1553">
        <v>635.44000000000005</v>
      </c>
      <c r="G6" s="1554">
        <v>301.64999999999998</v>
      </c>
      <c r="J6" s="89" t="s">
        <v>696</v>
      </c>
      <c r="K6" s="1454">
        <v>14175</v>
      </c>
      <c r="L6" s="1453">
        <v>1.4999999999999999E-2</v>
      </c>
      <c r="M6" s="1452">
        <v>101826501.73999999</v>
      </c>
      <c r="N6" s="1451">
        <v>1.4999999999999999E-2</v>
      </c>
      <c r="O6" s="1553">
        <v>590.33000000000004</v>
      </c>
      <c r="P6" s="1554">
        <v>303.45</v>
      </c>
    </row>
    <row r="7" spans="1:17" ht="20.100000000000001" customHeight="1">
      <c r="A7" s="89" t="s">
        <v>695</v>
      </c>
      <c r="B7" s="1454">
        <v>4421</v>
      </c>
      <c r="C7" s="1453">
        <v>5.0000000000000001E-3</v>
      </c>
      <c r="D7" s="1452">
        <v>15943582.65</v>
      </c>
      <c r="E7" s="1451">
        <v>3.0000000000000001E-3</v>
      </c>
      <c r="F7" s="1553">
        <v>328.68</v>
      </c>
      <c r="G7" s="1554">
        <v>200.43</v>
      </c>
      <c r="J7" s="89" t="s">
        <v>695</v>
      </c>
      <c r="K7" s="1454">
        <v>4055</v>
      </c>
      <c r="L7" s="1453">
        <v>4.0000000000000001E-3</v>
      </c>
      <c r="M7" s="1452">
        <v>16191616.23</v>
      </c>
      <c r="N7" s="1451">
        <v>2E-3</v>
      </c>
      <c r="O7" s="1553">
        <v>327.13</v>
      </c>
      <c r="P7" s="1554">
        <v>198.55</v>
      </c>
    </row>
    <row r="8" spans="1:17" ht="20.100000000000001" customHeight="1">
      <c r="A8" s="89" t="s">
        <v>694</v>
      </c>
      <c r="B8" s="1454">
        <v>52271</v>
      </c>
      <c r="C8" s="1453">
        <v>5.3999999999999999E-2</v>
      </c>
      <c r="D8" s="1452">
        <v>206070821.31</v>
      </c>
      <c r="E8" s="1451">
        <v>3.3000000000000002E-2</v>
      </c>
      <c r="F8" s="1553">
        <v>394.77</v>
      </c>
      <c r="G8" s="1554">
        <v>224.11</v>
      </c>
      <c r="J8" s="89" t="s">
        <v>694</v>
      </c>
      <c r="K8" s="1454">
        <v>48206</v>
      </c>
      <c r="L8" s="1453">
        <v>0.05</v>
      </c>
      <c r="M8" s="1452">
        <v>225147458.44</v>
      </c>
      <c r="N8" s="1451">
        <v>3.3000000000000002E-2</v>
      </c>
      <c r="O8" s="1553">
        <v>385.54</v>
      </c>
      <c r="P8" s="1554">
        <v>226</v>
      </c>
    </row>
    <row r="9" spans="1:17" ht="20.100000000000001" customHeight="1">
      <c r="A9" s="89" t="s">
        <v>693</v>
      </c>
      <c r="B9" s="1454">
        <v>16010</v>
      </c>
      <c r="C9" s="1453">
        <v>1.7000000000000001E-2</v>
      </c>
      <c r="D9" s="1452">
        <v>52000849.590000004</v>
      </c>
      <c r="E9" s="1451">
        <v>8.0000000000000002E-3</v>
      </c>
      <c r="F9" s="1553">
        <v>333.59</v>
      </c>
      <c r="G9" s="1554">
        <v>172.34</v>
      </c>
      <c r="J9" s="89" t="s">
        <v>693</v>
      </c>
      <c r="K9" s="1454">
        <v>14992</v>
      </c>
      <c r="L9" s="1453">
        <v>1.6E-2</v>
      </c>
      <c r="M9" s="1452">
        <v>55815265.68</v>
      </c>
      <c r="N9" s="1451">
        <v>8.0000000000000002E-3</v>
      </c>
      <c r="O9" s="1553">
        <v>332.4</v>
      </c>
      <c r="P9" s="1554">
        <v>173.76</v>
      </c>
    </row>
    <row r="10" spans="1:17" ht="20.100000000000001" customHeight="1">
      <c r="A10" s="89" t="s">
        <v>765</v>
      </c>
      <c r="B10" s="1454">
        <v>36483</v>
      </c>
      <c r="C10" s="1453">
        <v>3.7999999999999999E-2</v>
      </c>
      <c r="D10" s="1452">
        <v>191585582.24000001</v>
      </c>
      <c r="E10" s="1451">
        <v>0.03</v>
      </c>
      <c r="F10" s="1553">
        <v>548.73</v>
      </c>
      <c r="G10" s="1554">
        <v>269.23</v>
      </c>
      <c r="J10" s="89" t="s">
        <v>765</v>
      </c>
      <c r="K10" s="1454">
        <v>33436</v>
      </c>
      <c r="L10" s="1453">
        <v>3.5000000000000003E-2</v>
      </c>
      <c r="M10" s="1452">
        <v>230870782.09</v>
      </c>
      <c r="N10" s="1451">
        <v>3.4000000000000002E-2</v>
      </c>
      <c r="O10" s="1553">
        <v>563.12</v>
      </c>
      <c r="P10" s="1554">
        <v>273.26</v>
      </c>
    </row>
    <row r="11" spans="1:17" ht="20.100000000000001" customHeight="1">
      <c r="A11" s="89" t="s">
        <v>691</v>
      </c>
      <c r="B11" s="1454">
        <v>79024</v>
      </c>
      <c r="C11" s="1453">
        <v>8.2000000000000003E-2</v>
      </c>
      <c r="D11" s="1452">
        <v>768187036.74000001</v>
      </c>
      <c r="E11" s="1451">
        <v>0.122</v>
      </c>
      <c r="F11" s="1553">
        <v>835.61</v>
      </c>
      <c r="G11" s="1554">
        <v>562.45000000000005</v>
      </c>
      <c r="J11" s="89" t="s">
        <v>691</v>
      </c>
      <c r="K11" s="1454">
        <v>74508</v>
      </c>
      <c r="L11" s="1453">
        <v>7.6999999999999999E-2</v>
      </c>
      <c r="M11" s="1452">
        <v>792919700.77999997</v>
      </c>
      <c r="N11" s="1451">
        <v>0.115</v>
      </c>
      <c r="O11" s="1553">
        <v>826.03</v>
      </c>
      <c r="P11" s="1554">
        <v>553.74</v>
      </c>
    </row>
    <row r="12" spans="1:17" ht="20.100000000000001" customHeight="1">
      <c r="A12" s="89" t="s">
        <v>690</v>
      </c>
      <c r="B12" s="1454">
        <v>12913</v>
      </c>
      <c r="C12" s="1453">
        <v>1.2999999999999999E-2</v>
      </c>
      <c r="D12" s="1452">
        <v>85468094.629999995</v>
      </c>
      <c r="E12" s="1451">
        <v>1.4E-2</v>
      </c>
      <c r="F12" s="1553">
        <v>601.9</v>
      </c>
      <c r="G12" s="1554">
        <v>341.35</v>
      </c>
      <c r="J12" s="89" t="s">
        <v>690</v>
      </c>
      <c r="K12" s="1454">
        <v>12131</v>
      </c>
      <c r="L12" s="1453">
        <v>1.2999999999999999E-2</v>
      </c>
      <c r="M12" s="1452">
        <v>89305707.129999995</v>
      </c>
      <c r="N12" s="1451">
        <v>1.2999999999999999E-2</v>
      </c>
      <c r="O12" s="1553">
        <v>590.76</v>
      </c>
      <c r="P12" s="1554">
        <v>345.79</v>
      </c>
    </row>
    <row r="13" spans="1:17" ht="20.100000000000001" customHeight="1">
      <c r="A13" s="89" t="s">
        <v>689</v>
      </c>
      <c r="B13" s="1454">
        <v>2456</v>
      </c>
      <c r="C13" s="1453">
        <v>3.0000000000000001E-3</v>
      </c>
      <c r="D13" s="1452">
        <v>7973583.9299999997</v>
      </c>
      <c r="E13" s="1451">
        <v>1E-3</v>
      </c>
      <c r="F13" s="1553">
        <v>290.39999999999998</v>
      </c>
      <c r="G13" s="1554">
        <v>171.17</v>
      </c>
      <c r="J13" s="89" t="s">
        <v>689</v>
      </c>
      <c r="K13" s="1454">
        <v>2262</v>
      </c>
      <c r="L13" s="1453">
        <v>2E-3</v>
      </c>
      <c r="M13" s="1452">
        <v>8089950.5899999999</v>
      </c>
      <c r="N13" s="1451">
        <v>1E-3</v>
      </c>
      <c r="O13" s="1553">
        <v>282.43</v>
      </c>
      <c r="P13" s="1554">
        <v>176.11</v>
      </c>
    </row>
    <row r="14" spans="1:17" ht="20.100000000000001" customHeight="1">
      <c r="A14" s="89" t="s">
        <v>688</v>
      </c>
      <c r="B14" s="1454">
        <v>183516</v>
      </c>
      <c r="C14" s="1453">
        <v>0.19</v>
      </c>
      <c r="D14" s="1452">
        <v>1200615210.9300001</v>
      </c>
      <c r="E14" s="1451">
        <v>0.191</v>
      </c>
      <c r="F14" s="1553">
        <v>577.73</v>
      </c>
      <c r="G14" s="1554">
        <v>331.09</v>
      </c>
      <c r="J14" s="89" t="s">
        <v>688</v>
      </c>
      <c r="K14" s="1454">
        <v>165365</v>
      </c>
      <c r="L14" s="1453">
        <v>0.17100000000000001</v>
      </c>
      <c r="M14" s="1452">
        <v>1176325595.49</v>
      </c>
      <c r="N14" s="1451">
        <v>0.17100000000000001</v>
      </c>
      <c r="O14" s="1553">
        <v>559.17999999999995</v>
      </c>
      <c r="P14" s="1554">
        <v>326.08999999999997</v>
      </c>
    </row>
    <row r="15" spans="1:17" ht="20.100000000000001" customHeight="1">
      <c r="A15" s="89" t="s">
        <v>687</v>
      </c>
      <c r="B15" s="1454">
        <v>160326</v>
      </c>
      <c r="C15" s="1453">
        <v>0.16600000000000001</v>
      </c>
      <c r="D15" s="1452">
        <v>547457547.75999999</v>
      </c>
      <c r="E15" s="1451">
        <v>8.6999999999999994E-2</v>
      </c>
      <c r="F15" s="1553">
        <v>357.36</v>
      </c>
      <c r="G15" s="1554">
        <v>162.72999999999999</v>
      </c>
      <c r="J15" s="89" t="s">
        <v>687</v>
      </c>
      <c r="K15" s="1454">
        <v>148276</v>
      </c>
      <c r="L15" s="1453">
        <v>0.153</v>
      </c>
      <c r="M15" s="1452">
        <v>580441439.22000003</v>
      </c>
      <c r="N15" s="1451">
        <v>8.5000000000000006E-2</v>
      </c>
      <c r="O15" s="1553">
        <v>351.88</v>
      </c>
      <c r="P15" s="1554">
        <v>165.36</v>
      </c>
    </row>
    <row r="16" spans="1:17" ht="20.100000000000001" customHeight="1">
      <c r="A16" s="82" t="s">
        <v>686</v>
      </c>
      <c r="B16" s="1450">
        <v>174177</v>
      </c>
      <c r="C16" s="1449">
        <v>0.18</v>
      </c>
      <c r="D16" s="1448">
        <v>1775738496.3299999</v>
      </c>
      <c r="E16" s="1447">
        <v>0.28199999999999997</v>
      </c>
      <c r="F16" s="1551">
        <v>947.32</v>
      </c>
      <c r="G16" s="1552">
        <v>499.54</v>
      </c>
      <c r="J16" s="82" t="s">
        <v>686</v>
      </c>
      <c r="K16" s="1450">
        <v>175794</v>
      </c>
      <c r="L16" s="1449">
        <v>0.182</v>
      </c>
      <c r="M16" s="1448">
        <v>1935955915.1499999</v>
      </c>
      <c r="N16" s="1447">
        <v>0.28199999999999997</v>
      </c>
      <c r="O16" s="1551">
        <v>1069.44</v>
      </c>
      <c r="P16" s="1552">
        <v>535.6</v>
      </c>
    </row>
    <row r="17" spans="1:16" ht="20.100000000000001" customHeight="1">
      <c r="A17" s="89" t="s">
        <v>685</v>
      </c>
      <c r="B17" s="1454">
        <v>163467</v>
      </c>
      <c r="C17" s="1453">
        <v>0.16900000000000001</v>
      </c>
      <c r="D17" s="1452">
        <v>1718225795.1800001</v>
      </c>
      <c r="E17" s="1451">
        <v>0.27300000000000002</v>
      </c>
      <c r="F17" s="1553">
        <v>977.36</v>
      </c>
      <c r="G17" s="1554">
        <v>521.15</v>
      </c>
      <c r="J17" s="89" t="s">
        <v>685</v>
      </c>
      <c r="K17" s="1454">
        <v>165920</v>
      </c>
      <c r="L17" s="1453">
        <v>0.17199999999999999</v>
      </c>
      <c r="M17" s="1452">
        <v>1877218867.5999999</v>
      </c>
      <c r="N17" s="1451">
        <v>0.27300000000000002</v>
      </c>
      <c r="O17" s="1553">
        <v>1101.67</v>
      </c>
      <c r="P17" s="1554">
        <v>560.97</v>
      </c>
    </row>
    <row r="18" spans="1:16" ht="20.100000000000001" customHeight="1">
      <c r="A18" s="89" t="s">
        <v>764</v>
      </c>
      <c r="B18" s="1454">
        <v>10645</v>
      </c>
      <c r="C18" s="1453">
        <v>1.0999999999999999E-2</v>
      </c>
      <c r="D18" s="1452">
        <v>57260085.57</v>
      </c>
      <c r="E18" s="1451">
        <v>8.9999999999999993E-3</v>
      </c>
      <c r="F18" s="1553">
        <v>486.1</v>
      </c>
      <c r="G18" s="1554">
        <v>240.35</v>
      </c>
      <c r="J18" s="89" t="s">
        <v>764</v>
      </c>
      <c r="K18" s="1454">
        <v>9812</v>
      </c>
      <c r="L18" s="1453">
        <v>0.01</v>
      </c>
      <c r="M18" s="1452">
        <v>58397496.200000003</v>
      </c>
      <c r="N18" s="1451">
        <v>8.9999999999999993E-3</v>
      </c>
      <c r="O18" s="1553">
        <v>524.39</v>
      </c>
      <c r="P18" s="1554">
        <v>242.54</v>
      </c>
    </row>
    <row r="19" spans="1:16" ht="20.100000000000001" customHeight="1">
      <c r="A19" s="89" t="s">
        <v>683</v>
      </c>
      <c r="B19" s="1454">
        <v>65</v>
      </c>
      <c r="C19" s="1567" t="s">
        <v>11</v>
      </c>
      <c r="D19" s="1452">
        <v>252615.58</v>
      </c>
      <c r="E19" s="1567" t="s">
        <v>11</v>
      </c>
      <c r="F19" s="1553">
        <v>383.52</v>
      </c>
      <c r="G19" s="1554">
        <v>222.41</v>
      </c>
      <c r="J19" s="89" t="s">
        <v>683</v>
      </c>
      <c r="K19" s="1454">
        <v>62</v>
      </c>
      <c r="L19" s="1567" t="s">
        <v>11</v>
      </c>
      <c r="M19" s="1452">
        <v>339551.35</v>
      </c>
      <c r="N19" s="1567" t="s">
        <v>11</v>
      </c>
      <c r="O19" s="1553">
        <v>1277</v>
      </c>
      <c r="P19" s="1554">
        <v>234.99</v>
      </c>
    </row>
    <row r="20" spans="1:16" ht="20.100000000000001" customHeight="1">
      <c r="A20" s="82" t="s">
        <v>682</v>
      </c>
      <c r="B20" s="1450">
        <v>28463</v>
      </c>
      <c r="C20" s="1449">
        <v>2.9000000000000001E-2</v>
      </c>
      <c r="D20" s="1448">
        <v>280108599.45999998</v>
      </c>
      <c r="E20" s="1447">
        <v>4.3999999999999997E-2</v>
      </c>
      <c r="F20" s="1551">
        <v>975.84</v>
      </c>
      <c r="G20" s="1552">
        <v>495.12</v>
      </c>
      <c r="J20" s="82" t="s">
        <v>682</v>
      </c>
      <c r="K20" s="1450">
        <v>29713</v>
      </c>
      <c r="L20" s="1449">
        <v>3.1E-2</v>
      </c>
      <c r="M20" s="1448">
        <v>324576070.88999999</v>
      </c>
      <c r="N20" s="1447">
        <v>4.7E-2</v>
      </c>
      <c r="O20" s="1551">
        <v>935.32</v>
      </c>
      <c r="P20" s="1552">
        <v>477.91</v>
      </c>
    </row>
    <row r="21" spans="1:16" ht="20.100000000000001" customHeight="1">
      <c r="A21" s="82" t="s">
        <v>681</v>
      </c>
      <c r="B21" s="1450">
        <v>16071</v>
      </c>
      <c r="C21" s="1449">
        <v>1.7000000000000001E-2</v>
      </c>
      <c r="D21" s="1448">
        <v>74455520.709999993</v>
      </c>
      <c r="E21" s="1447">
        <v>1.2E-2</v>
      </c>
      <c r="F21" s="1551">
        <v>515</v>
      </c>
      <c r="G21" s="1552">
        <v>241.87</v>
      </c>
      <c r="J21" s="82" t="s">
        <v>681</v>
      </c>
      <c r="K21" s="1450">
        <v>15085</v>
      </c>
      <c r="L21" s="1449">
        <v>1.6E-2</v>
      </c>
      <c r="M21" s="1448">
        <v>79106991.290000007</v>
      </c>
      <c r="N21" s="1447">
        <v>1.2E-2</v>
      </c>
      <c r="O21" s="1551">
        <v>530.54</v>
      </c>
      <c r="P21" s="1552">
        <v>246.11</v>
      </c>
    </row>
    <row r="22" spans="1:16" ht="20.100000000000001" customHeight="1">
      <c r="A22" s="82" t="s">
        <v>680</v>
      </c>
      <c r="B22" s="1450">
        <v>54341</v>
      </c>
      <c r="C22" s="1449">
        <v>5.6000000000000001E-2</v>
      </c>
      <c r="D22" s="1448">
        <v>183938069.83000001</v>
      </c>
      <c r="E22" s="1447">
        <v>2.9000000000000001E-2</v>
      </c>
      <c r="F22" s="1551">
        <v>375.36</v>
      </c>
      <c r="G22" s="1552">
        <v>179.45</v>
      </c>
      <c r="J22" s="82" t="s">
        <v>680</v>
      </c>
      <c r="K22" s="1450">
        <v>101442</v>
      </c>
      <c r="L22" s="1449">
        <v>0.105</v>
      </c>
      <c r="M22" s="1448">
        <v>375033134.62</v>
      </c>
      <c r="N22" s="1447">
        <v>5.5E-2</v>
      </c>
      <c r="O22" s="1551">
        <v>363.27</v>
      </c>
      <c r="P22" s="1552">
        <v>216.28</v>
      </c>
    </row>
    <row r="23" spans="1:16" ht="20.100000000000001" customHeight="1">
      <c r="A23" s="82" t="s">
        <v>679</v>
      </c>
      <c r="B23" s="1450">
        <v>29314</v>
      </c>
      <c r="C23" s="1449">
        <v>0.03</v>
      </c>
      <c r="D23" s="1448">
        <v>220637399.34999999</v>
      </c>
      <c r="E23" s="1447">
        <v>3.5000000000000003E-2</v>
      </c>
      <c r="F23" s="1551">
        <v>746.79</v>
      </c>
      <c r="G23" s="1552">
        <v>370.05</v>
      </c>
      <c r="J23" s="82" t="s">
        <v>679</v>
      </c>
      <c r="K23" s="1450">
        <v>27849</v>
      </c>
      <c r="L23" s="1449">
        <v>2.9000000000000001E-2</v>
      </c>
      <c r="M23" s="1448">
        <v>231244480.86000001</v>
      </c>
      <c r="N23" s="1447">
        <v>3.4000000000000002E-2</v>
      </c>
      <c r="O23" s="1551">
        <v>717.41</v>
      </c>
      <c r="P23" s="1552">
        <v>371.53</v>
      </c>
    </row>
    <row r="24" spans="1:16" ht="20.100000000000001" customHeight="1">
      <c r="A24" s="82" t="s">
        <v>678</v>
      </c>
      <c r="B24" s="1450">
        <v>72144</v>
      </c>
      <c r="C24" s="1449">
        <v>7.4999999999999997E-2</v>
      </c>
      <c r="D24" s="1448">
        <v>424945086.95999998</v>
      </c>
      <c r="E24" s="1447">
        <v>6.7000000000000004E-2</v>
      </c>
      <c r="F24" s="1551">
        <v>651.79</v>
      </c>
      <c r="G24" s="1552">
        <v>298.52999999999997</v>
      </c>
      <c r="J24" s="82" t="s">
        <v>678</v>
      </c>
      <c r="K24" s="1450">
        <v>70241</v>
      </c>
      <c r="L24" s="1449">
        <v>7.2999999999999995E-2</v>
      </c>
      <c r="M24" s="1448">
        <v>468334457.57999998</v>
      </c>
      <c r="N24" s="1447">
        <v>6.8000000000000005E-2</v>
      </c>
      <c r="O24" s="1551">
        <v>644.99</v>
      </c>
      <c r="P24" s="1552">
        <v>300.95999999999998</v>
      </c>
    </row>
    <row r="25" spans="1:16" ht="20.100000000000001" customHeight="1">
      <c r="A25" s="89" t="s">
        <v>677</v>
      </c>
      <c r="B25" s="1454">
        <v>45853</v>
      </c>
      <c r="C25" s="1453">
        <v>4.7E-2</v>
      </c>
      <c r="D25" s="1452">
        <v>270682633.94999999</v>
      </c>
      <c r="E25" s="1451">
        <v>4.2999999999999997E-2</v>
      </c>
      <c r="F25" s="1553">
        <v>633.69000000000005</v>
      </c>
      <c r="G25" s="1554">
        <v>323.07</v>
      </c>
      <c r="J25" s="89" t="s">
        <v>677</v>
      </c>
      <c r="K25" s="1454">
        <v>45520</v>
      </c>
      <c r="L25" s="1453">
        <v>4.7E-2</v>
      </c>
      <c r="M25" s="1452">
        <v>307196982.77999997</v>
      </c>
      <c r="N25" s="1451">
        <v>4.4999999999999998E-2</v>
      </c>
      <c r="O25" s="1553">
        <v>642.98</v>
      </c>
      <c r="P25" s="1554">
        <v>325.44</v>
      </c>
    </row>
    <row r="26" spans="1:16" ht="20.100000000000001" customHeight="1">
      <c r="A26" s="89" t="s">
        <v>676</v>
      </c>
      <c r="B26" s="1454">
        <v>26291</v>
      </c>
      <c r="C26" s="1453">
        <v>2.7E-2</v>
      </c>
      <c r="D26" s="1452">
        <v>154262453.00999999</v>
      </c>
      <c r="E26" s="1451">
        <v>2.4E-2</v>
      </c>
      <c r="F26" s="1553">
        <v>676.58</v>
      </c>
      <c r="G26" s="1554">
        <v>249.88</v>
      </c>
      <c r="J26" s="89" t="s">
        <v>676</v>
      </c>
      <c r="K26" s="1454">
        <v>24721</v>
      </c>
      <c r="L26" s="1453">
        <v>2.5999999999999999E-2</v>
      </c>
      <c r="M26" s="1452">
        <v>161137474.80000001</v>
      </c>
      <c r="N26" s="1451">
        <v>2.3E-2</v>
      </c>
      <c r="O26" s="1553">
        <v>620.22</v>
      </c>
      <c r="P26" s="1554">
        <v>249.85</v>
      </c>
    </row>
    <row r="27" spans="1:16" ht="20.100000000000001" customHeight="1" thickBot="1">
      <c r="A27" s="82" t="s">
        <v>675</v>
      </c>
      <c r="B27" s="1450">
        <v>2593</v>
      </c>
      <c r="C27" s="1449">
        <v>3.0000000000000001E-3</v>
      </c>
      <c r="D27" s="1448">
        <v>18343137.879999999</v>
      </c>
      <c r="E27" s="1447">
        <v>3.0000000000000001E-3</v>
      </c>
      <c r="F27" s="1551">
        <v>720.54</v>
      </c>
      <c r="G27" s="1552">
        <v>341.37</v>
      </c>
      <c r="J27" s="82" t="s">
        <v>675</v>
      </c>
      <c r="K27" s="1450">
        <v>2656</v>
      </c>
      <c r="L27" s="1449">
        <v>3.0000000000000001E-3</v>
      </c>
      <c r="M27" s="1448">
        <v>20555565.239999998</v>
      </c>
      <c r="N27" s="1447">
        <v>3.0000000000000001E-3</v>
      </c>
      <c r="O27" s="1551">
        <v>910.13</v>
      </c>
      <c r="P27" s="1552">
        <v>353.22</v>
      </c>
    </row>
    <row r="28" spans="1:16" s="24" customFormat="1" ht="20.100000000000001" customHeight="1" thickBot="1">
      <c r="A28" s="377" t="s">
        <v>18</v>
      </c>
      <c r="B28" s="1947">
        <v>966987</v>
      </c>
      <c r="C28" s="1209">
        <v>1</v>
      </c>
      <c r="D28" s="1948">
        <v>6298578507.6199999</v>
      </c>
      <c r="E28" s="1949">
        <v>1</v>
      </c>
      <c r="F28" s="1950">
        <v>543.34</v>
      </c>
      <c r="G28" s="1951">
        <v>285.92</v>
      </c>
      <c r="J28" s="377" t="s">
        <v>18</v>
      </c>
      <c r="K28" s="1947">
        <v>966373</v>
      </c>
      <c r="L28" s="1209">
        <v>1</v>
      </c>
      <c r="M28" s="1948">
        <v>6865870715.2999992</v>
      </c>
      <c r="N28" s="1949">
        <v>1</v>
      </c>
      <c r="O28" s="1950">
        <v>538.44000000000005</v>
      </c>
      <c r="P28" s="1951">
        <v>289.54000000000002</v>
      </c>
    </row>
    <row r="29" spans="1:16" s="24" customFormat="1" ht="8.1" customHeight="1">
      <c r="A29" s="1672"/>
      <c r="B29" s="1673"/>
      <c r="C29" s="1674"/>
      <c r="D29" s="1675"/>
      <c r="E29" s="1676"/>
      <c r="F29" s="1677"/>
      <c r="G29" s="1677"/>
      <c r="H29" s="1089"/>
      <c r="I29" s="1089"/>
      <c r="J29" s="1672"/>
      <c r="K29" s="1673"/>
      <c r="L29" s="1674"/>
      <c r="M29" s="1675"/>
      <c r="N29" s="1676"/>
      <c r="O29" s="1677"/>
      <c r="P29" s="1677"/>
    </row>
    <row r="30" spans="1:16" s="24" customFormat="1" ht="15" customHeight="1">
      <c r="A30" s="1727" t="s">
        <v>35</v>
      </c>
      <c r="B30" s="1728"/>
      <c r="C30" s="1729"/>
      <c r="D30" s="1730"/>
      <c r="E30" s="1731"/>
      <c r="F30" s="1732"/>
      <c r="G30" s="1732"/>
      <c r="J30" s="1727" t="s">
        <v>35</v>
      </c>
      <c r="K30" s="1728"/>
      <c r="L30" s="1729"/>
      <c r="M30" s="1730"/>
      <c r="N30" s="1731"/>
      <c r="O30" s="1732"/>
      <c r="P30" s="1732"/>
    </row>
    <row r="31" spans="1:16" s="24" customFormat="1" ht="8.1" customHeight="1">
      <c r="A31" s="128"/>
      <c r="B31" s="1728"/>
      <c r="C31" s="1729"/>
      <c r="D31" s="1730"/>
      <c r="E31" s="1731"/>
      <c r="F31" s="1732"/>
      <c r="G31" s="1732"/>
      <c r="J31" s="128"/>
      <c r="K31" s="1728"/>
      <c r="L31" s="1729"/>
      <c r="M31" s="1730"/>
      <c r="N31" s="1731"/>
      <c r="O31" s="1732"/>
      <c r="P31" s="1732"/>
    </row>
    <row r="32" spans="1:16" ht="25.5" customHeight="1">
      <c r="A32" s="2183" t="s">
        <v>963</v>
      </c>
      <c r="B32" s="2183"/>
      <c r="C32" s="2183"/>
      <c r="D32" s="2183"/>
      <c r="E32" s="2183"/>
      <c r="F32" s="2183"/>
      <c r="G32" s="2183"/>
      <c r="J32" s="2183" t="s">
        <v>963</v>
      </c>
      <c r="K32" s="2183"/>
      <c r="L32" s="2183"/>
      <c r="M32" s="2183"/>
      <c r="N32" s="2183"/>
      <c r="O32" s="2183"/>
      <c r="P32" s="2183"/>
    </row>
    <row r="33" spans="1:16" s="24" customFormat="1" ht="8.1" customHeight="1">
      <c r="A33" s="128"/>
      <c r="B33" s="1728"/>
      <c r="C33" s="1729"/>
      <c r="D33" s="1730"/>
      <c r="E33" s="1731"/>
      <c r="F33" s="1732"/>
      <c r="G33" s="1732"/>
      <c r="J33" s="128"/>
      <c r="K33" s="1728"/>
      <c r="L33" s="1729"/>
      <c r="M33" s="1730"/>
      <c r="N33" s="1731"/>
      <c r="O33" s="1732"/>
      <c r="P33" s="1732"/>
    </row>
    <row r="34" spans="1:16" s="24" customFormat="1" ht="15" customHeight="1">
      <c r="A34" s="28" t="s">
        <v>856</v>
      </c>
      <c r="B34" s="19"/>
      <c r="C34" s="19"/>
      <c r="D34" s="19"/>
      <c r="E34" s="19"/>
      <c r="F34" s="19"/>
      <c r="G34" s="19"/>
      <c r="J34" s="28" t="s">
        <v>856</v>
      </c>
      <c r="K34" s="19"/>
      <c r="L34" s="19"/>
      <c r="M34" s="19"/>
      <c r="N34" s="19"/>
      <c r="O34" s="19"/>
      <c r="P34" s="19"/>
    </row>
    <row r="35" spans="1:16" ht="8.1" customHeight="1">
      <c r="A35" s="155"/>
      <c r="B35" s="155"/>
      <c r="C35" s="155"/>
      <c r="D35" s="155"/>
      <c r="E35" s="155"/>
      <c r="F35" s="155"/>
      <c r="G35" s="155"/>
      <c r="J35" s="155"/>
      <c r="K35" s="155"/>
      <c r="L35" s="155"/>
      <c r="M35" s="155"/>
      <c r="N35" s="155"/>
      <c r="O35" s="155"/>
      <c r="P35" s="155"/>
    </row>
    <row r="36" spans="1:16" s="24" customFormat="1" ht="15" customHeight="1">
      <c r="A36" s="18" t="s">
        <v>22</v>
      </c>
      <c r="B36" s="19"/>
      <c r="C36" s="19"/>
      <c r="D36" s="19"/>
      <c r="E36" s="19"/>
      <c r="F36" s="19"/>
      <c r="G36" s="19"/>
      <c r="J36" s="18" t="s">
        <v>22</v>
      </c>
      <c r="K36" s="19"/>
      <c r="L36" s="19"/>
      <c r="M36" s="19"/>
      <c r="N36" s="19"/>
      <c r="O36" s="19"/>
      <c r="P36" s="19"/>
    </row>
    <row r="37" spans="1:16" s="24" customFormat="1" ht="15" customHeight="1">
      <c r="A37" s="52" t="s">
        <v>24</v>
      </c>
      <c r="B37" s="19"/>
      <c r="C37" s="19"/>
      <c r="D37" s="19"/>
      <c r="E37" s="19"/>
      <c r="F37" s="19"/>
      <c r="G37" s="19"/>
      <c r="J37" s="52" t="s">
        <v>24</v>
      </c>
      <c r="K37" s="19"/>
      <c r="L37" s="19"/>
      <c r="M37" s="19"/>
      <c r="N37" s="19"/>
      <c r="O37" s="19"/>
      <c r="P37" s="19"/>
    </row>
    <row r="38" spans="1:16" s="24" customFormat="1" ht="15" customHeight="1">
      <c r="A38" s="52" t="s">
        <v>763</v>
      </c>
      <c r="B38" s="19"/>
      <c r="C38" s="19"/>
      <c r="D38" s="19"/>
      <c r="E38" s="19"/>
      <c r="F38" s="19"/>
      <c r="G38" s="19"/>
      <c r="J38" s="52" t="s">
        <v>763</v>
      </c>
      <c r="K38" s="19"/>
      <c r="L38" s="19"/>
      <c r="M38" s="19"/>
      <c r="N38" s="19"/>
      <c r="O38" s="19"/>
      <c r="P38" s="19"/>
    </row>
    <row r="39" spans="1:16" s="24" customFormat="1" ht="25.5" customHeight="1">
      <c r="A39" s="2204" t="s">
        <v>842</v>
      </c>
      <c r="B39" s="2204"/>
      <c r="C39" s="2204"/>
      <c r="D39" s="2204"/>
      <c r="E39" s="2204"/>
      <c r="F39" s="2204"/>
      <c r="G39" s="2204"/>
      <c r="J39" s="2204" t="s">
        <v>842</v>
      </c>
      <c r="K39" s="2204"/>
      <c r="L39" s="2204"/>
      <c r="M39" s="2204"/>
      <c r="N39" s="2204"/>
      <c r="O39" s="2204"/>
      <c r="P39" s="2204"/>
    </row>
    <row r="40" spans="1:16" ht="37.5" customHeight="1">
      <c r="A40" s="31"/>
      <c r="B40" s="31"/>
      <c r="C40" s="31"/>
      <c r="D40" s="31"/>
      <c r="E40" s="31"/>
      <c r="F40" s="31"/>
      <c r="G40" s="31"/>
      <c r="J40" s="31"/>
      <c r="K40" s="31"/>
      <c r="L40" s="31"/>
      <c r="M40" s="31"/>
      <c r="N40" s="31"/>
      <c r="O40" s="31"/>
      <c r="P40" s="31"/>
    </row>
    <row r="41" spans="1:16">
      <c r="D41" s="1678"/>
      <c r="M41" s="1678"/>
    </row>
    <row r="42" spans="1:16">
      <c r="D42" s="1678"/>
      <c r="M42" s="1678"/>
    </row>
    <row r="43" spans="1:16">
      <c r="D43" s="1678"/>
      <c r="M43" s="1678"/>
    </row>
    <row r="47" spans="1:16" ht="14.25">
      <c r="A47" s="1446"/>
      <c r="B47" s="1446"/>
      <c r="J47" s="1446"/>
      <c r="K47" s="1446"/>
    </row>
    <row r="48" spans="1:16" ht="14.25">
      <c r="A48" s="1446"/>
      <c r="B48" s="1446"/>
      <c r="J48" s="1446"/>
      <c r="K48" s="1446"/>
    </row>
  </sheetData>
  <mergeCells count="10">
    <mergeCell ref="A32:G32"/>
    <mergeCell ref="J32:P32"/>
    <mergeCell ref="A39:G39"/>
    <mergeCell ref="J39:P39"/>
    <mergeCell ref="A1:G1"/>
    <mergeCell ref="J1:P1"/>
    <mergeCell ref="B2:C2"/>
    <mergeCell ref="D2:E2"/>
    <mergeCell ref="K2:L2"/>
    <mergeCell ref="M2:N2"/>
  </mergeCells>
  <printOptions horizontalCentered="1"/>
  <pageMargins left="0.7" right="0.7" top="0.75" bottom="0.5" header="0.3" footer="0.3"/>
  <pageSetup scale="66" orientation="portrait" r:id="rId1"/>
  <headerFooter>
    <oddFooter>&amp;R2021 Data Tables Installment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D976-2481-4D0A-8B18-7615EA7169A6}">
  <sheetPr>
    <tabColor rgb="FF1F4E78"/>
  </sheetPr>
  <dimension ref="A1:J38"/>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1.5703125" style="7" customWidth="1"/>
    <col min="2" max="9" width="14.85546875" style="7" customWidth="1"/>
    <col min="10" max="16384" width="9.140625" style="7"/>
  </cols>
  <sheetData>
    <row r="1" spans="1:9" s="267" customFormat="1" ht="84.95" customHeight="1" thickBot="1">
      <c r="A1" s="2068"/>
      <c r="B1" s="2209"/>
      <c r="C1" s="2209"/>
      <c r="D1" s="2209"/>
      <c r="E1" s="2209"/>
      <c r="F1" s="2209"/>
      <c r="G1" s="2209"/>
      <c r="H1" s="2209"/>
      <c r="I1" s="2210"/>
    </row>
    <row r="2" spans="1:9" s="30" customFormat="1" ht="66.75" customHeight="1" thickBot="1">
      <c r="A2" s="268" t="s">
        <v>33</v>
      </c>
      <c r="B2" s="269" t="s">
        <v>480</v>
      </c>
      <c r="C2" s="269" t="s">
        <v>142</v>
      </c>
      <c r="D2" s="269" t="s">
        <v>143</v>
      </c>
      <c r="E2" s="269" t="s">
        <v>144</v>
      </c>
      <c r="F2" s="269" t="s">
        <v>145</v>
      </c>
      <c r="G2" s="269" t="s">
        <v>146</v>
      </c>
      <c r="H2" s="269" t="s">
        <v>147</v>
      </c>
      <c r="I2" s="270" t="s">
        <v>148</v>
      </c>
    </row>
    <row r="3" spans="1:9" s="8" customFormat="1" ht="20.100000000000001" customHeight="1">
      <c r="A3" s="25">
        <v>1980</v>
      </c>
      <c r="B3" s="45">
        <v>27518</v>
      </c>
      <c r="C3" s="45">
        <v>12044</v>
      </c>
      <c r="D3" s="45">
        <v>2833</v>
      </c>
      <c r="E3" s="45">
        <v>5776</v>
      </c>
      <c r="F3" s="271">
        <v>3852</v>
      </c>
      <c r="G3" s="271">
        <v>1436</v>
      </c>
      <c r="H3" s="271">
        <v>1064</v>
      </c>
      <c r="I3" s="272">
        <v>513</v>
      </c>
    </row>
    <row r="4" spans="1:9" s="8" customFormat="1" ht="20.100000000000001" customHeight="1">
      <c r="A4" s="60">
        <v>1985</v>
      </c>
      <c r="B4" s="44">
        <v>29809</v>
      </c>
      <c r="C4" s="44">
        <v>12724</v>
      </c>
      <c r="D4" s="44">
        <v>3164</v>
      </c>
      <c r="E4" s="44">
        <v>6579</v>
      </c>
      <c r="F4" s="273">
        <v>4032</v>
      </c>
      <c r="G4" s="273">
        <v>1585</v>
      </c>
      <c r="H4" s="273">
        <v>1164</v>
      </c>
      <c r="I4" s="274">
        <v>561</v>
      </c>
    </row>
    <row r="5" spans="1:9" s="8" customFormat="1" ht="20.100000000000001" customHeight="1">
      <c r="A5" s="25">
        <v>1990</v>
      </c>
      <c r="B5" s="45">
        <v>31633</v>
      </c>
      <c r="C5" s="45">
        <v>14336</v>
      </c>
      <c r="D5" s="271">
        <v>3351</v>
      </c>
      <c r="E5" s="271">
        <v>6989</v>
      </c>
      <c r="F5" s="271">
        <v>4064</v>
      </c>
      <c r="G5" s="271">
        <v>1429</v>
      </c>
      <c r="H5" s="271">
        <v>1023</v>
      </c>
      <c r="I5" s="272">
        <v>441</v>
      </c>
    </row>
    <row r="6" spans="1:9" s="8" customFormat="1" ht="20.100000000000001" customHeight="1">
      <c r="A6" s="60">
        <v>1995</v>
      </c>
      <c r="B6" s="44">
        <v>32634</v>
      </c>
      <c r="C6" s="44">
        <v>16934</v>
      </c>
      <c r="D6" s="44">
        <v>3771</v>
      </c>
      <c r="E6" s="273">
        <v>6908</v>
      </c>
      <c r="F6" s="273">
        <v>3136</v>
      </c>
      <c r="G6" s="273">
        <v>1062</v>
      </c>
      <c r="H6" s="273">
        <v>625</v>
      </c>
      <c r="I6" s="274">
        <v>198</v>
      </c>
    </row>
    <row r="7" spans="1:9" s="8" customFormat="1" ht="20.100000000000001" customHeight="1">
      <c r="A7" s="25">
        <v>1996</v>
      </c>
      <c r="B7" s="45">
        <v>32724</v>
      </c>
      <c r="C7" s="45">
        <v>17076</v>
      </c>
      <c r="D7" s="45">
        <v>3843</v>
      </c>
      <c r="E7" s="271">
        <v>6896</v>
      </c>
      <c r="F7" s="271">
        <v>3128</v>
      </c>
      <c r="G7" s="271">
        <v>1005</v>
      </c>
      <c r="H7" s="271">
        <v>591</v>
      </c>
      <c r="I7" s="272">
        <v>185</v>
      </c>
    </row>
    <row r="8" spans="1:9" s="8" customFormat="1" ht="20.100000000000001" customHeight="1">
      <c r="A8" s="60">
        <v>1997</v>
      </c>
      <c r="B8" s="44">
        <v>33214</v>
      </c>
      <c r="C8" s="44">
        <v>18046</v>
      </c>
      <c r="D8" s="44">
        <v>3787</v>
      </c>
      <c r="E8" s="273">
        <v>6767</v>
      </c>
      <c r="F8" s="273">
        <v>3008</v>
      </c>
      <c r="G8" s="273">
        <v>919</v>
      </c>
      <c r="H8" s="273">
        <v>527</v>
      </c>
      <c r="I8" s="274">
        <v>160</v>
      </c>
    </row>
    <row r="9" spans="1:9" s="8" customFormat="1" ht="20.100000000000001" customHeight="1">
      <c r="A9" s="25">
        <v>1998</v>
      </c>
      <c r="B9" s="45">
        <v>33545</v>
      </c>
      <c r="C9" s="45">
        <v>18568</v>
      </c>
      <c r="D9" s="45">
        <v>3905</v>
      </c>
      <c r="E9" s="271">
        <v>6719</v>
      </c>
      <c r="F9" s="271">
        <v>2883</v>
      </c>
      <c r="G9" s="271">
        <v>847</v>
      </c>
      <c r="H9" s="271">
        <v>476</v>
      </c>
      <c r="I9" s="272">
        <v>147</v>
      </c>
    </row>
    <row r="10" spans="1:9" s="8" customFormat="1" ht="20.100000000000001" customHeight="1">
      <c r="A10" s="60">
        <v>1999</v>
      </c>
      <c r="B10" s="44">
        <v>33804</v>
      </c>
      <c r="C10" s="44">
        <v>19591</v>
      </c>
      <c r="D10" s="44">
        <v>3869</v>
      </c>
      <c r="E10" s="273">
        <v>6355</v>
      </c>
      <c r="F10" s="273">
        <v>2662</v>
      </c>
      <c r="G10" s="273">
        <v>776</v>
      </c>
      <c r="H10" s="273">
        <v>422</v>
      </c>
      <c r="I10" s="274">
        <v>130</v>
      </c>
    </row>
    <row r="11" spans="1:9" s="8" customFormat="1" ht="20.100000000000001" customHeight="1">
      <c r="A11" s="25">
        <v>2000</v>
      </c>
      <c r="B11" s="45">
        <v>34108</v>
      </c>
      <c r="C11" s="45">
        <v>20337</v>
      </c>
      <c r="D11" s="45">
        <v>3738</v>
      </c>
      <c r="E11" s="271">
        <v>6225</v>
      </c>
      <c r="F11" s="271">
        <v>2569</v>
      </c>
      <c r="G11" s="271">
        <v>733</v>
      </c>
      <c r="H11" s="271">
        <v>387</v>
      </c>
      <c r="I11" s="272">
        <v>119</v>
      </c>
    </row>
    <row r="12" spans="1:9" s="8" customFormat="1" ht="20.100000000000001" customHeight="1">
      <c r="A12" s="60">
        <v>2001</v>
      </c>
      <c r="B12" s="44">
        <v>34342</v>
      </c>
      <c r="C12" s="44">
        <v>21100</v>
      </c>
      <c r="D12" s="44">
        <v>3661</v>
      </c>
      <c r="E12" s="273">
        <v>6045</v>
      </c>
      <c r="F12" s="273">
        <v>2408</v>
      </c>
      <c r="G12" s="273">
        <v>673</v>
      </c>
      <c r="H12" s="273">
        <v>346</v>
      </c>
      <c r="I12" s="274">
        <v>110</v>
      </c>
    </row>
    <row r="13" spans="1:9" s="8" customFormat="1" ht="20.100000000000001" customHeight="1">
      <c r="A13" s="25">
        <v>2002</v>
      </c>
      <c r="B13" s="45">
        <v>34248</v>
      </c>
      <c r="C13" s="45">
        <v>21573</v>
      </c>
      <c r="D13" s="45">
        <v>3537</v>
      </c>
      <c r="E13" s="271">
        <v>5846</v>
      </c>
      <c r="F13" s="271">
        <v>2263</v>
      </c>
      <c r="G13" s="271">
        <v>605</v>
      </c>
      <c r="H13" s="271">
        <v>322</v>
      </c>
      <c r="I13" s="272">
        <v>102</v>
      </c>
    </row>
    <row r="14" spans="1:9" s="8" customFormat="1" ht="20.100000000000001" customHeight="1">
      <c r="A14" s="60">
        <v>2003</v>
      </c>
      <c r="B14" s="44">
        <v>34405</v>
      </c>
      <c r="C14" s="44">
        <v>21947</v>
      </c>
      <c r="D14" s="44">
        <v>3609</v>
      </c>
      <c r="E14" s="273">
        <v>5682</v>
      </c>
      <c r="F14" s="273">
        <v>2164</v>
      </c>
      <c r="G14" s="273">
        <v>593</v>
      </c>
      <c r="H14" s="273">
        <v>310</v>
      </c>
      <c r="I14" s="274">
        <v>100</v>
      </c>
    </row>
    <row r="15" spans="1:9" s="8" customFormat="1" ht="20.100000000000001" customHeight="1">
      <c r="A15" s="25">
        <v>2004</v>
      </c>
      <c r="B15" s="45">
        <v>34523</v>
      </c>
      <c r="C15" s="45">
        <v>22378</v>
      </c>
      <c r="D15" s="45">
        <v>3603</v>
      </c>
      <c r="E15" s="271">
        <v>5491</v>
      </c>
      <c r="F15" s="271">
        <v>2083</v>
      </c>
      <c r="G15" s="271">
        <v>565</v>
      </c>
      <c r="H15" s="271">
        <v>304</v>
      </c>
      <c r="I15" s="272">
        <v>100</v>
      </c>
    </row>
    <row r="16" spans="1:9" s="8" customFormat="1" ht="20.100000000000001" customHeight="1">
      <c r="A16" s="60">
        <v>2005</v>
      </c>
      <c r="B16" s="44">
        <v>34232</v>
      </c>
      <c r="C16" s="44">
        <v>22293</v>
      </c>
      <c r="D16" s="44">
        <v>3607</v>
      </c>
      <c r="E16" s="273">
        <v>5373</v>
      </c>
      <c r="F16" s="273">
        <v>2013</v>
      </c>
      <c r="G16" s="273">
        <v>550</v>
      </c>
      <c r="H16" s="273">
        <v>297</v>
      </c>
      <c r="I16" s="274">
        <v>98</v>
      </c>
    </row>
    <row r="17" spans="1:10" s="8" customFormat="1" ht="20.100000000000001" customHeight="1">
      <c r="A17" s="25">
        <v>2006</v>
      </c>
      <c r="B17" s="45">
        <v>33933</v>
      </c>
      <c r="C17" s="45">
        <v>22143</v>
      </c>
      <c r="D17" s="45">
        <v>3705</v>
      </c>
      <c r="E17" s="271">
        <v>5196</v>
      </c>
      <c r="F17" s="271">
        <v>1974</v>
      </c>
      <c r="G17" s="271">
        <v>530</v>
      </c>
      <c r="H17" s="271">
        <v>289</v>
      </c>
      <c r="I17" s="272">
        <v>96</v>
      </c>
    </row>
    <row r="18" spans="1:10" s="8" customFormat="1" ht="20.100000000000001" customHeight="1">
      <c r="A18" s="60">
        <v>2007</v>
      </c>
      <c r="B18" s="44">
        <v>33892</v>
      </c>
      <c r="C18" s="44">
        <v>22149</v>
      </c>
      <c r="D18" s="44">
        <v>3756</v>
      </c>
      <c r="E18" s="44">
        <v>5149</v>
      </c>
      <c r="F18" s="44">
        <v>1929</v>
      </c>
      <c r="G18" s="44">
        <v>523</v>
      </c>
      <c r="H18" s="44">
        <v>289</v>
      </c>
      <c r="I18" s="274">
        <v>97</v>
      </c>
    </row>
    <row r="19" spans="1:10" ht="20.100000000000001" customHeight="1">
      <c r="A19" s="25">
        <v>2008</v>
      </c>
      <c r="B19" s="45">
        <v>33888</v>
      </c>
      <c r="C19" s="45">
        <v>22251</v>
      </c>
      <c r="D19" s="45">
        <v>3703</v>
      </c>
      <c r="E19" s="45">
        <v>5164</v>
      </c>
      <c r="F19" s="45">
        <v>1888</v>
      </c>
      <c r="G19" s="45">
        <v>504</v>
      </c>
      <c r="H19" s="45">
        <v>282</v>
      </c>
      <c r="I19" s="272">
        <v>96</v>
      </c>
    </row>
    <row r="20" spans="1:10" ht="20.100000000000001" customHeight="1">
      <c r="A20" s="60">
        <v>2009</v>
      </c>
      <c r="B20" s="44">
        <v>33833</v>
      </c>
      <c r="C20" s="44">
        <v>22452</v>
      </c>
      <c r="D20" s="44">
        <v>3637</v>
      </c>
      <c r="E20" s="44">
        <v>5105</v>
      </c>
      <c r="F20" s="44">
        <v>1800</v>
      </c>
      <c r="G20" s="44">
        <v>480</v>
      </c>
      <c r="H20" s="44">
        <v>266</v>
      </c>
      <c r="I20" s="274">
        <v>93</v>
      </c>
    </row>
    <row r="21" spans="1:10" ht="20.100000000000001" customHeight="1">
      <c r="A21" s="25">
        <v>2010</v>
      </c>
      <c r="B21" s="45">
        <v>33447</v>
      </c>
      <c r="C21" s="45">
        <v>22555</v>
      </c>
      <c r="D21" s="45">
        <v>3504</v>
      </c>
      <c r="E21" s="45">
        <v>4903</v>
      </c>
      <c r="F21" s="45">
        <v>1689</v>
      </c>
      <c r="G21" s="45">
        <v>452</v>
      </c>
      <c r="H21" s="45">
        <v>254</v>
      </c>
      <c r="I21" s="272">
        <v>89</v>
      </c>
    </row>
    <row r="22" spans="1:10" ht="20.100000000000001" customHeight="1">
      <c r="A22" s="60">
        <v>2011</v>
      </c>
      <c r="B22" s="44">
        <v>33388</v>
      </c>
      <c r="C22" s="44">
        <v>22811</v>
      </c>
      <c r="D22" s="44">
        <v>3447</v>
      </c>
      <c r="E22" s="44">
        <v>4752</v>
      </c>
      <c r="F22" s="44">
        <v>1617</v>
      </c>
      <c r="G22" s="44">
        <v>434</v>
      </c>
      <c r="H22" s="44">
        <v>241</v>
      </c>
      <c r="I22" s="274">
        <v>85</v>
      </c>
    </row>
    <row r="23" spans="1:10" ht="20.100000000000001" customHeight="1">
      <c r="A23" s="25">
        <v>2012</v>
      </c>
      <c r="B23" s="45">
        <v>32516</v>
      </c>
      <c r="C23" s="45">
        <v>22313</v>
      </c>
      <c r="D23" s="45">
        <v>3417</v>
      </c>
      <c r="E23" s="45">
        <v>4566</v>
      </c>
      <c r="F23" s="45">
        <v>1499</v>
      </c>
      <c r="G23" s="45">
        <v>407</v>
      </c>
      <c r="H23" s="45">
        <v>233</v>
      </c>
      <c r="I23" s="272">
        <v>82</v>
      </c>
    </row>
    <row r="24" spans="1:10" ht="20.100000000000001" customHeight="1">
      <c r="A24" s="60">
        <v>2013</v>
      </c>
      <c r="B24" s="44">
        <v>31900</v>
      </c>
      <c r="C24" s="44">
        <v>21913</v>
      </c>
      <c r="D24" s="44">
        <v>3353</v>
      </c>
      <c r="E24" s="44">
        <v>4468</v>
      </c>
      <c r="F24" s="44">
        <v>1468</v>
      </c>
      <c r="G24" s="44">
        <v>393</v>
      </c>
      <c r="H24" s="44">
        <v>225</v>
      </c>
      <c r="I24" s="274">
        <v>80</v>
      </c>
    </row>
    <row r="25" spans="1:10" ht="20.100000000000001" customHeight="1">
      <c r="A25" s="25">
        <v>2014</v>
      </c>
      <c r="B25" s="45">
        <v>30926</v>
      </c>
      <c r="C25" s="45">
        <v>21231</v>
      </c>
      <c r="D25" s="45">
        <v>3275</v>
      </c>
      <c r="E25" s="45">
        <v>4366</v>
      </c>
      <c r="F25" s="45">
        <v>1409</v>
      </c>
      <c r="G25" s="45">
        <v>370</v>
      </c>
      <c r="H25" s="45">
        <v>205</v>
      </c>
      <c r="I25" s="272">
        <v>71</v>
      </c>
    </row>
    <row r="26" spans="1:10" ht="20.100000000000001" customHeight="1">
      <c r="A26" s="60">
        <v>2015</v>
      </c>
      <c r="B26" s="44">
        <v>29830</v>
      </c>
      <c r="C26" s="44">
        <v>20389</v>
      </c>
      <c r="D26" s="44">
        <v>3274</v>
      </c>
      <c r="E26" s="44">
        <v>4174</v>
      </c>
      <c r="F26" s="44">
        <v>1356</v>
      </c>
      <c r="G26" s="44">
        <v>358</v>
      </c>
      <c r="H26" s="44">
        <v>203</v>
      </c>
      <c r="I26" s="274">
        <v>76</v>
      </c>
    </row>
    <row r="27" spans="1:10" ht="20.100000000000001" customHeight="1">
      <c r="A27" s="25">
        <v>2016</v>
      </c>
      <c r="B27" s="45">
        <v>28626</v>
      </c>
      <c r="C27" s="45">
        <v>19522</v>
      </c>
      <c r="D27" s="45">
        <v>3099</v>
      </c>
      <c r="E27" s="45">
        <v>4079</v>
      </c>
      <c r="F27" s="45">
        <v>1307</v>
      </c>
      <c r="G27" s="45">
        <v>341</v>
      </c>
      <c r="H27" s="45">
        <v>198</v>
      </c>
      <c r="I27" s="272">
        <v>80</v>
      </c>
    </row>
    <row r="28" spans="1:10" ht="20.100000000000001" customHeight="1">
      <c r="A28" s="60">
        <v>2017</v>
      </c>
      <c r="B28" s="44">
        <v>27510</v>
      </c>
      <c r="C28" s="44">
        <v>18838</v>
      </c>
      <c r="D28" s="44">
        <v>2941</v>
      </c>
      <c r="E28" s="44">
        <v>3885</v>
      </c>
      <c r="F28" s="44">
        <v>1246</v>
      </c>
      <c r="G28" s="44">
        <v>319</v>
      </c>
      <c r="H28" s="44">
        <v>196</v>
      </c>
      <c r="I28" s="274">
        <v>85</v>
      </c>
    </row>
    <row r="29" spans="1:10" ht="20.100000000000001" customHeight="1">
      <c r="A29" s="25">
        <v>2018</v>
      </c>
      <c r="B29" s="45">
        <v>26215</v>
      </c>
      <c r="C29" s="45">
        <v>17862</v>
      </c>
      <c r="D29" s="45">
        <v>2726</v>
      </c>
      <c r="E29" s="45">
        <v>3787</v>
      </c>
      <c r="F29" s="45">
        <v>1234</v>
      </c>
      <c r="G29" s="45">
        <v>311</v>
      </c>
      <c r="H29" s="45">
        <v>203</v>
      </c>
      <c r="I29" s="272">
        <v>92</v>
      </c>
    </row>
    <row r="30" spans="1:10" ht="20.100000000000001" customHeight="1">
      <c r="A30" s="60">
        <v>2019</v>
      </c>
      <c r="B30" s="44">
        <v>24654</v>
      </c>
      <c r="C30" s="44">
        <v>16661</v>
      </c>
      <c r="D30" s="44">
        <v>2550</v>
      </c>
      <c r="E30" s="44">
        <v>3679</v>
      </c>
      <c r="F30" s="44">
        <v>1158</v>
      </c>
      <c r="G30" s="44">
        <v>304</v>
      </c>
      <c r="H30" s="44">
        <v>205</v>
      </c>
      <c r="I30" s="274">
        <v>97</v>
      </c>
    </row>
    <row r="31" spans="1:10" ht="20.100000000000001" customHeight="1">
      <c r="A31" s="25">
        <v>2020</v>
      </c>
      <c r="B31" s="45">
        <v>23482</v>
      </c>
      <c r="C31" s="45">
        <v>15875</v>
      </c>
      <c r="D31" s="45">
        <v>2444</v>
      </c>
      <c r="E31" s="45">
        <v>3484</v>
      </c>
      <c r="F31" s="45">
        <v>1098</v>
      </c>
      <c r="G31" s="45">
        <v>288</v>
      </c>
      <c r="H31" s="45">
        <v>197</v>
      </c>
      <c r="I31" s="272">
        <v>96</v>
      </c>
      <c r="J31" s="1870"/>
    </row>
    <row r="32" spans="1:10" ht="20.100000000000001" customHeight="1">
      <c r="A32" s="60">
        <v>2021</v>
      </c>
      <c r="B32" s="44">
        <v>22679</v>
      </c>
      <c r="C32" s="44">
        <v>15625</v>
      </c>
      <c r="D32" s="44">
        <v>2182</v>
      </c>
      <c r="E32" s="44">
        <v>3293</v>
      </c>
      <c r="F32" s="44">
        <v>1022</v>
      </c>
      <c r="G32" s="44">
        <v>266</v>
      </c>
      <c r="H32" s="44">
        <v>195</v>
      </c>
      <c r="I32" s="274">
        <v>96</v>
      </c>
    </row>
    <row r="33" spans="1:9" ht="20.100000000000001" customHeight="1" thickBot="1">
      <c r="A33" s="1745">
        <v>2022</v>
      </c>
      <c r="B33" s="1746">
        <v>22265</v>
      </c>
      <c r="C33" s="1746">
        <v>15653</v>
      </c>
      <c r="D33" s="1746">
        <v>1980</v>
      </c>
      <c r="E33" s="1746">
        <v>3126</v>
      </c>
      <c r="F33" s="1746">
        <v>950</v>
      </c>
      <c r="G33" s="1746">
        <v>249</v>
      </c>
      <c r="H33" s="1746">
        <v>204</v>
      </c>
      <c r="I33" s="1747">
        <v>103</v>
      </c>
    </row>
    <row r="34" spans="1:9" ht="8.1" customHeight="1">
      <c r="A34" s="38" t="s">
        <v>0</v>
      </c>
      <c r="B34" s="276"/>
      <c r="C34" s="276"/>
      <c r="D34" s="276"/>
      <c r="E34" s="276"/>
      <c r="F34" s="276"/>
      <c r="G34" s="276"/>
      <c r="H34" s="276"/>
      <c r="I34" s="276"/>
    </row>
    <row r="35" spans="1:9" s="8" customFormat="1" ht="15" customHeight="1">
      <c r="A35" s="18" t="s">
        <v>37</v>
      </c>
      <c r="B35" s="18"/>
      <c r="C35" s="18"/>
      <c r="D35" s="18"/>
      <c r="E35" s="18"/>
      <c r="F35" s="18"/>
      <c r="G35" s="18"/>
      <c r="H35" s="18"/>
      <c r="I35" s="18"/>
    </row>
    <row r="36" spans="1:9" s="8" customFormat="1" ht="8.1" customHeight="1">
      <c r="A36" s="18"/>
      <c r="B36" s="18"/>
      <c r="C36" s="18"/>
      <c r="D36" s="18"/>
      <c r="E36" s="18"/>
      <c r="F36" s="18"/>
      <c r="G36" s="18"/>
      <c r="H36" s="18"/>
      <c r="I36" s="18"/>
    </row>
    <row r="37" spans="1:9" s="8" customFormat="1" ht="15" customHeight="1">
      <c r="A37" s="18" t="s">
        <v>997</v>
      </c>
      <c r="B37" s="18"/>
      <c r="C37" s="18"/>
      <c r="D37" s="18"/>
      <c r="E37" s="18"/>
      <c r="F37" s="18"/>
      <c r="G37" s="18"/>
      <c r="H37" s="18"/>
      <c r="I37" s="18"/>
    </row>
    <row r="38" spans="1:9" s="8" customFormat="1" ht="15" customHeight="1">
      <c r="A38" s="52" t="s">
        <v>23</v>
      </c>
      <c r="B38" s="18"/>
      <c r="C38" s="18"/>
      <c r="D38" s="18"/>
      <c r="E38" s="18"/>
      <c r="F38" s="18"/>
      <c r="G38" s="18"/>
      <c r="H38" s="18"/>
      <c r="I38" s="18"/>
    </row>
  </sheetData>
  <mergeCells count="1">
    <mergeCell ref="A1:I1"/>
  </mergeCells>
  <printOptions horizontalCentered="1"/>
  <pageMargins left="0.7" right="0.7" top="0.75" bottom="0.5" header="0.3" footer="0.3"/>
  <pageSetup scale="69" orientation="portrait" r:id="rId1"/>
  <headerFooter>
    <oddFooter>&amp;R2021 Data Tables Installment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10755-5FC2-439F-988A-B925EC3687D4}">
  <sheetPr>
    <tabColor rgb="FF1F4E78"/>
    <pageSetUpPr fitToPage="1"/>
  </sheetPr>
  <dimension ref="A1:J39"/>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2.7109375" style="7" customWidth="1"/>
    <col min="2" max="8" width="14.7109375" style="7" customWidth="1"/>
    <col min="9" max="9" width="15.5703125" style="7" customWidth="1"/>
    <col min="10" max="16384" width="9.140625" style="1"/>
  </cols>
  <sheetData>
    <row r="1" spans="1:9" ht="84.95" customHeight="1" thickBot="1">
      <c r="A1" s="2211"/>
      <c r="B1" s="2212"/>
      <c r="C1" s="2212"/>
      <c r="D1" s="2212"/>
      <c r="E1" s="2212"/>
      <c r="F1" s="2212"/>
      <c r="G1" s="2212"/>
      <c r="H1" s="2212"/>
      <c r="I1" s="2213"/>
    </row>
    <row r="2" spans="1:9" ht="58.5" customHeight="1" thickBot="1">
      <c r="A2" s="268" t="s">
        <v>33</v>
      </c>
      <c r="B2" s="269" t="s">
        <v>149</v>
      </c>
      <c r="C2" s="269" t="s">
        <v>150</v>
      </c>
      <c r="D2" s="269" t="s">
        <v>151</v>
      </c>
      <c r="E2" s="269" t="s">
        <v>152</v>
      </c>
      <c r="F2" s="269" t="s">
        <v>153</v>
      </c>
      <c r="G2" s="269" t="s">
        <v>154</v>
      </c>
      <c r="H2" s="269" t="s">
        <v>155</v>
      </c>
      <c r="I2" s="270" t="s">
        <v>156</v>
      </c>
    </row>
    <row r="3" spans="1:9" ht="20.100000000000001" customHeight="1">
      <c r="A3" s="25">
        <v>1980</v>
      </c>
      <c r="B3" s="271">
        <v>95439</v>
      </c>
      <c r="C3" s="271">
        <v>349</v>
      </c>
      <c r="D3" s="271">
        <v>365</v>
      </c>
      <c r="E3" s="271">
        <v>2858</v>
      </c>
      <c r="F3" s="45">
        <v>7439</v>
      </c>
      <c r="G3" s="271">
        <v>8512</v>
      </c>
      <c r="H3" s="271">
        <v>19069</v>
      </c>
      <c r="I3" s="272">
        <v>56847</v>
      </c>
    </row>
    <row r="4" spans="1:9" ht="20.100000000000001" customHeight="1">
      <c r="A4" s="60">
        <v>1985</v>
      </c>
      <c r="B4" s="273">
        <v>112208</v>
      </c>
      <c r="C4" s="273">
        <v>354</v>
      </c>
      <c r="D4" s="273">
        <v>435</v>
      </c>
      <c r="E4" s="273">
        <v>3125</v>
      </c>
      <c r="F4" s="44">
        <v>8230</v>
      </c>
      <c r="G4" s="273">
        <v>10003</v>
      </c>
      <c r="H4" s="273">
        <v>22609</v>
      </c>
      <c r="I4" s="274">
        <v>67452</v>
      </c>
    </row>
    <row r="5" spans="1:9" ht="20.100000000000001" customHeight="1">
      <c r="A5" s="25">
        <v>1990</v>
      </c>
      <c r="B5" s="271">
        <v>91899</v>
      </c>
      <c r="C5" s="271">
        <v>458</v>
      </c>
      <c r="D5" s="271">
        <v>477</v>
      </c>
      <c r="E5" s="271">
        <v>3400</v>
      </c>
      <c r="F5" s="271">
        <v>8085</v>
      </c>
      <c r="G5" s="271">
        <v>8976</v>
      </c>
      <c r="H5" s="271">
        <v>19464</v>
      </c>
      <c r="I5" s="272">
        <v>51039</v>
      </c>
    </row>
    <row r="6" spans="1:9" ht="20.100000000000001" customHeight="1">
      <c r="A6" s="60">
        <v>1995</v>
      </c>
      <c r="B6" s="273">
        <v>53589</v>
      </c>
      <c r="C6" s="273">
        <v>528</v>
      </c>
      <c r="D6" s="273">
        <v>559</v>
      </c>
      <c r="E6" s="273">
        <v>3308</v>
      </c>
      <c r="F6" s="273">
        <v>6743</v>
      </c>
      <c r="G6" s="273">
        <v>6850</v>
      </c>
      <c r="H6" s="273">
        <v>11674</v>
      </c>
      <c r="I6" s="274">
        <v>23927</v>
      </c>
    </row>
    <row r="7" spans="1:9" ht="20.100000000000001" customHeight="1">
      <c r="A7" s="25">
        <v>1996</v>
      </c>
      <c r="B7" s="271">
        <v>48748</v>
      </c>
      <c r="C7" s="271">
        <v>531</v>
      </c>
      <c r="D7" s="271">
        <v>556</v>
      </c>
      <c r="E7" s="271">
        <v>3280</v>
      </c>
      <c r="F7" s="271">
        <v>6217</v>
      </c>
      <c r="G7" s="271">
        <v>6225</v>
      </c>
      <c r="H7" s="271">
        <v>10931</v>
      </c>
      <c r="I7" s="272">
        <v>21008</v>
      </c>
    </row>
    <row r="8" spans="1:9" ht="20.100000000000001" customHeight="1">
      <c r="A8" s="60">
        <v>1997</v>
      </c>
      <c r="B8" s="273">
        <v>43902</v>
      </c>
      <c r="C8" s="273">
        <v>563</v>
      </c>
      <c r="D8" s="273">
        <v>550</v>
      </c>
      <c r="E8" s="273">
        <v>3199</v>
      </c>
      <c r="F8" s="273">
        <v>5962</v>
      </c>
      <c r="G8" s="273">
        <v>5734</v>
      </c>
      <c r="H8" s="273">
        <v>9822</v>
      </c>
      <c r="I8" s="274">
        <v>18072</v>
      </c>
    </row>
    <row r="9" spans="1:9" ht="20.100000000000001" customHeight="1">
      <c r="A9" s="25">
        <v>1998</v>
      </c>
      <c r="B9" s="271">
        <v>41462</v>
      </c>
      <c r="C9" s="271">
        <v>570</v>
      </c>
      <c r="D9" s="271">
        <v>565</v>
      </c>
      <c r="E9" s="271">
        <v>3139</v>
      </c>
      <c r="F9" s="271">
        <v>5693</v>
      </c>
      <c r="G9" s="271">
        <v>5255</v>
      </c>
      <c r="H9" s="271">
        <v>8788</v>
      </c>
      <c r="I9" s="272">
        <v>17452</v>
      </c>
    </row>
    <row r="10" spans="1:9" ht="20.100000000000001" customHeight="1">
      <c r="A10" s="60">
        <v>1999</v>
      </c>
      <c r="B10" s="273">
        <v>37536</v>
      </c>
      <c r="C10" s="273">
        <v>603</v>
      </c>
      <c r="D10" s="273">
        <v>555</v>
      </c>
      <c r="E10" s="273">
        <v>2933</v>
      </c>
      <c r="F10" s="273">
        <v>5271</v>
      </c>
      <c r="G10" s="273">
        <v>4803</v>
      </c>
      <c r="H10" s="273">
        <v>7779</v>
      </c>
      <c r="I10" s="274">
        <v>15592</v>
      </c>
    </row>
    <row r="11" spans="1:9" ht="20.100000000000001" customHeight="1">
      <c r="A11" s="25">
        <v>2000</v>
      </c>
      <c r="B11" s="271">
        <v>35373</v>
      </c>
      <c r="C11" s="271">
        <v>621</v>
      </c>
      <c r="D11" s="271">
        <v>531</v>
      </c>
      <c r="E11" s="271">
        <v>2875</v>
      </c>
      <c r="F11" s="271">
        <v>5056</v>
      </c>
      <c r="G11" s="271">
        <v>4536</v>
      </c>
      <c r="H11" s="271">
        <v>7150</v>
      </c>
      <c r="I11" s="272">
        <v>14604</v>
      </c>
    </row>
    <row r="12" spans="1:9" ht="20.100000000000001" customHeight="1">
      <c r="A12" s="60">
        <v>2001</v>
      </c>
      <c r="B12" s="273">
        <v>32954</v>
      </c>
      <c r="C12" s="273">
        <v>644</v>
      </c>
      <c r="D12" s="273">
        <v>522</v>
      </c>
      <c r="E12" s="273">
        <v>2787</v>
      </c>
      <c r="F12" s="273">
        <v>4757</v>
      </c>
      <c r="G12" s="273">
        <v>4154</v>
      </c>
      <c r="H12" s="273">
        <v>6335</v>
      </c>
      <c r="I12" s="274">
        <v>13755</v>
      </c>
    </row>
    <row r="13" spans="1:9" ht="20.100000000000001" customHeight="1">
      <c r="A13" s="25">
        <v>2002</v>
      </c>
      <c r="B13" s="271">
        <v>31229</v>
      </c>
      <c r="C13" s="271">
        <v>632</v>
      </c>
      <c r="D13" s="271">
        <v>505</v>
      </c>
      <c r="E13" s="271">
        <v>2671</v>
      </c>
      <c r="F13" s="271">
        <v>4461</v>
      </c>
      <c r="G13" s="271">
        <v>3742</v>
      </c>
      <c r="H13" s="271">
        <v>5875</v>
      </c>
      <c r="I13" s="272">
        <v>13343</v>
      </c>
    </row>
    <row r="14" spans="1:9" ht="20.100000000000001" customHeight="1">
      <c r="A14" s="60">
        <v>2003</v>
      </c>
      <c r="B14" s="273">
        <v>30611</v>
      </c>
      <c r="C14" s="273">
        <v>621</v>
      </c>
      <c r="D14" s="273">
        <v>514</v>
      </c>
      <c r="E14" s="273">
        <v>2569</v>
      </c>
      <c r="F14" s="273">
        <v>4238</v>
      </c>
      <c r="G14" s="273">
        <v>3662</v>
      </c>
      <c r="H14" s="273">
        <v>5705</v>
      </c>
      <c r="I14" s="274">
        <v>13302</v>
      </c>
    </row>
    <row r="15" spans="1:9" ht="20.100000000000001" customHeight="1">
      <c r="A15" s="25">
        <v>2004</v>
      </c>
      <c r="B15" s="271">
        <v>30148</v>
      </c>
      <c r="C15" s="271">
        <v>627</v>
      </c>
      <c r="D15" s="271">
        <v>510</v>
      </c>
      <c r="E15" s="271">
        <v>2478</v>
      </c>
      <c r="F15" s="271">
        <v>4083</v>
      </c>
      <c r="G15" s="271">
        <v>3483</v>
      </c>
      <c r="H15" s="271">
        <v>5616</v>
      </c>
      <c r="I15" s="272">
        <v>13351</v>
      </c>
    </row>
    <row r="16" spans="1:9" ht="20.100000000000001" customHeight="1">
      <c r="A16" s="60">
        <v>2005</v>
      </c>
      <c r="B16" s="273">
        <v>29605</v>
      </c>
      <c r="C16" s="273">
        <v>618</v>
      </c>
      <c r="D16" s="273">
        <v>509</v>
      </c>
      <c r="E16" s="273">
        <v>2404</v>
      </c>
      <c r="F16" s="273">
        <v>3935</v>
      </c>
      <c r="G16" s="273">
        <v>3379</v>
      </c>
      <c r="H16" s="273">
        <v>5493</v>
      </c>
      <c r="I16" s="274">
        <v>13267</v>
      </c>
    </row>
    <row r="17" spans="1:10" ht="20.100000000000001" customHeight="1">
      <c r="A17" s="25">
        <v>2006</v>
      </c>
      <c r="B17" s="271">
        <v>28923</v>
      </c>
      <c r="C17" s="271">
        <v>592</v>
      </c>
      <c r="D17" s="271">
        <v>525</v>
      </c>
      <c r="E17" s="271">
        <v>2337</v>
      </c>
      <c r="F17" s="271">
        <v>3850</v>
      </c>
      <c r="G17" s="271">
        <v>3272</v>
      </c>
      <c r="H17" s="271">
        <v>5341</v>
      </c>
      <c r="I17" s="272">
        <v>13006</v>
      </c>
    </row>
    <row r="18" spans="1:10" ht="20.100000000000001" customHeight="1">
      <c r="A18" s="60">
        <v>2007</v>
      </c>
      <c r="B18" s="273">
        <v>29255</v>
      </c>
      <c r="C18" s="273">
        <v>595</v>
      </c>
      <c r="D18" s="273">
        <v>533</v>
      </c>
      <c r="E18" s="273">
        <v>2336</v>
      </c>
      <c r="F18" s="273">
        <v>3768</v>
      </c>
      <c r="G18" s="273">
        <v>3204</v>
      </c>
      <c r="H18" s="273">
        <v>5352</v>
      </c>
      <c r="I18" s="274">
        <v>13467</v>
      </c>
    </row>
    <row r="19" spans="1:10" ht="20.100000000000001" customHeight="1">
      <c r="A19" s="25">
        <v>2008</v>
      </c>
      <c r="B19" s="271">
        <v>28876</v>
      </c>
      <c r="C19" s="271">
        <v>591</v>
      </c>
      <c r="D19" s="271">
        <v>524</v>
      </c>
      <c r="E19" s="271">
        <v>2339</v>
      </c>
      <c r="F19" s="271">
        <v>3700</v>
      </c>
      <c r="G19" s="271">
        <v>3090</v>
      </c>
      <c r="H19" s="271">
        <v>5253</v>
      </c>
      <c r="I19" s="272">
        <v>13379</v>
      </c>
    </row>
    <row r="20" spans="1:10" ht="20.100000000000001" customHeight="1">
      <c r="A20" s="60">
        <v>2009</v>
      </c>
      <c r="B20" s="273">
        <v>27797</v>
      </c>
      <c r="C20" s="273">
        <v>595</v>
      </c>
      <c r="D20" s="273">
        <v>514</v>
      </c>
      <c r="E20" s="273">
        <v>2311</v>
      </c>
      <c r="F20" s="273">
        <v>3534</v>
      </c>
      <c r="G20" s="273">
        <v>2960</v>
      </c>
      <c r="H20" s="273">
        <v>4977</v>
      </c>
      <c r="I20" s="274">
        <v>12906</v>
      </c>
    </row>
    <row r="21" spans="1:10" ht="20.100000000000001" customHeight="1">
      <c r="A21" s="25">
        <v>2010</v>
      </c>
      <c r="B21" s="271">
        <v>26377</v>
      </c>
      <c r="C21" s="271">
        <v>570</v>
      </c>
      <c r="D21" s="271">
        <v>492</v>
      </c>
      <c r="E21" s="271">
        <v>2200</v>
      </c>
      <c r="F21" s="271">
        <v>3313</v>
      </c>
      <c r="G21" s="271">
        <v>2777</v>
      </c>
      <c r="H21" s="271">
        <v>4796</v>
      </c>
      <c r="I21" s="272">
        <v>12229</v>
      </c>
    </row>
    <row r="22" spans="1:10" ht="20.100000000000001" customHeight="1">
      <c r="A22" s="60">
        <v>2011</v>
      </c>
      <c r="B22" s="273">
        <v>25607</v>
      </c>
      <c r="C22" s="273">
        <v>580</v>
      </c>
      <c r="D22" s="273">
        <v>488</v>
      </c>
      <c r="E22" s="273">
        <v>2142</v>
      </c>
      <c r="F22" s="273">
        <v>3189</v>
      </c>
      <c r="G22" s="273">
        <v>2681</v>
      </c>
      <c r="H22" s="273">
        <v>4561</v>
      </c>
      <c r="I22" s="274">
        <v>11966</v>
      </c>
    </row>
    <row r="23" spans="1:10" ht="20.100000000000001" customHeight="1">
      <c r="A23" s="25">
        <v>2012</v>
      </c>
      <c r="B23" s="271">
        <v>24215</v>
      </c>
      <c r="C23" s="271">
        <v>568</v>
      </c>
      <c r="D23" s="271">
        <v>484</v>
      </c>
      <c r="E23" s="271">
        <v>2053</v>
      </c>
      <c r="F23" s="271">
        <v>2976</v>
      </c>
      <c r="G23" s="271">
        <v>2506</v>
      </c>
      <c r="H23" s="271">
        <v>4408</v>
      </c>
      <c r="I23" s="272">
        <v>11220</v>
      </c>
    </row>
    <row r="24" spans="1:10" ht="20.100000000000001" customHeight="1">
      <c r="A24" s="60">
        <v>2013</v>
      </c>
      <c r="B24" s="273">
        <v>23399</v>
      </c>
      <c r="C24" s="273">
        <v>561</v>
      </c>
      <c r="D24" s="273">
        <v>471</v>
      </c>
      <c r="E24" s="273">
        <v>1997</v>
      </c>
      <c r="F24" s="273">
        <v>2903</v>
      </c>
      <c r="G24" s="273">
        <v>2423</v>
      </c>
      <c r="H24" s="273">
        <v>4260</v>
      </c>
      <c r="I24" s="274">
        <v>10784</v>
      </c>
    </row>
    <row r="25" spans="1:10" ht="20.100000000000001" customHeight="1">
      <c r="A25" s="25">
        <v>2014</v>
      </c>
      <c r="B25" s="271">
        <v>22344</v>
      </c>
      <c r="C25" s="271">
        <v>545</v>
      </c>
      <c r="D25" s="271">
        <v>462</v>
      </c>
      <c r="E25" s="271">
        <v>1951</v>
      </c>
      <c r="F25" s="271">
        <v>2771</v>
      </c>
      <c r="G25" s="271">
        <v>2266</v>
      </c>
      <c r="H25" s="271">
        <v>3871</v>
      </c>
      <c r="I25" s="272">
        <v>10478</v>
      </c>
    </row>
    <row r="26" spans="1:10" ht="20.100000000000001" customHeight="1">
      <c r="A26" s="60">
        <v>2015</v>
      </c>
      <c r="B26" s="273">
        <v>22166</v>
      </c>
      <c r="C26" s="273">
        <v>522</v>
      </c>
      <c r="D26" s="273">
        <v>464</v>
      </c>
      <c r="E26" s="273">
        <v>1864</v>
      </c>
      <c r="F26" s="273">
        <v>2653</v>
      </c>
      <c r="G26" s="273">
        <v>2173</v>
      </c>
      <c r="H26" s="273">
        <v>3868</v>
      </c>
      <c r="I26" s="274">
        <v>10622</v>
      </c>
    </row>
    <row r="27" spans="1:10" ht="20.100000000000001" customHeight="1">
      <c r="A27" s="25">
        <v>2016</v>
      </c>
      <c r="B27" s="271">
        <v>22333</v>
      </c>
      <c r="C27" s="271">
        <v>500</v>
      </c>
      <c r="D27" s="271">
        <v>440</v>
      </c>
      <c r="E27" s="271">
        <v>1800</v>
      </c>
      <c r="F27" s="271">
        <v>2559</v>
      </c>
      <c r="G27" s="271">
        <v>2075</v>
      </c>
      <c r="H27" s="271">
        <v>3797</v>
      </c>
      <c r="I27" s="272">
        <v>11162</v>
      </c>
    </row>
    <row r="28" spans="1:10" ht="20.100000000000001" customHeight="1">
      <c r="A28" s="60">
        <v>2017</v>
      </c>
      <c r="B28" s="273">
        <v>22520</v>
      </c>
      <c r="C28" s="273">
        <v>489</v>
      </c>
      <c r="D28" s="273">
        <v>419</v>
      </c>
      <c r="E28" s="273">
        <v>1712</v>
      </c>
      <c r="F28" s="273">
        <v>2451</v>
      </c>
      <c r="G28" s="273">
        <v>1944</v>
      </c>
      <c r="H28" s="273">
        <v>3789</v>
      </c>
      <c r="I28" s="274">
        <v>11716</v>
      </c>
    </row>
    <row r="29" spans="1:10" ht="20.100000000000001" customHeight="1">
      <c r="A29" s="25">
        <v>2018</v>
      </c>
      <c r="B29" s="271">
        <v>23371</v>
      </c>
      <c r="C29" s="271">
        <v>479</v>
      </c>
      <c r="D29" s="271">
        <v>389</v>
      </c>
      <c r="E29" s="271">
        <v>1662</v>
      </c>
      <c r="F29" s="271">
        <v>2417</v>
      </c>
      <c r="G29" s="271">
        <v>1885</v>
      </c>
      <c r="H29" s="271">
        <v>3953</v>
      </c>
      <c r="I29" s="272">
        <v>12586</v>
      </c>
    </row>
    <row r="30" spans="1:10" ht="20.100000000000001" customHeight="1">
      <c r="A30" s="60">
        <v>2019</v>
      </c>
      <c r="B30" s="273">
        <v>23694</v>
      </c>
      <c r="C30" s="273">
        <v>447</v>
      </c>
      <c r="D30" s="273">
        <v>365</v>
      </c>
      <c r="E30" s="273">
        <v>1608</v>
      </c>
      <c r="F30" s="273">
        <v>2248</v>
      </c>
      <c r="G30" s="273">
        <v>1838</v>
      </c>
      <c r="H30" s="273">
        <v>4037</v>
      </c>
      <c r="I30" s="274">
        <v>13151</v>
      </c>
    </row>
    <row r="31" spans="1:10" ht="20.100000000000001" customHeight="1">
      <c r="A31" s="25">
        <v>2020</v>
      </c>
      <c r="B31" s="271">
        <v>23198</v>
      </c>
      <c r="C31" s="271">
        <v>445</v>
      </c>
      <c r="D31" s="271">
        <v>350</v>
      </c>
      <c r="E31" s="271">
        <v>1511</v>
      </c>
      <c r="F31" s="271">
        <v>2132</v>
      </c>
      <c r="G31" s="271">
        <v>1749</v>
      </c>
      <c r="H31" s="271">
        <v>3933</v>
      </c>
      <c r="I31" s="272">
        <v>13078</v>
      </c>
      <c r="J31" s="1870"/>
    </row>
    <row r="32" spans="1:10" ht="20.100000000000001" customHeight="1">
      <c r="A32" s="60">
        <v>2021</v>
      </c>
      <c r="B32" s="273">
        <v>23908</v>
      </c>
      <c r="C32" s="273">
        <v>431</v>
      </c>
      <c r="D32" s="273">
        <v>311</v>
      </c>
      <c r="E32" s="273">
        <v>1427</v>
      </c>
      <c r="F32" s="273">
        <v>1991</v>
      </c>
      <c r="G32" s="273">
        <v>1620</v>
      </c>
      <c r="H32" s="273">
        <v>3892</v>
      </c>
      <c r="I32" s="274">
        <v>14236</v>
      </c>
    </row>
    <row r="33" spans="1:9" ht="20.100000000000001" customHeight="1" thickBot="1">
      <c r="A33" s="1745">
        <v>2022</v>
      </c>
      <c r="B33" s="1748">
        <v>23766</v>
      </c>
      <c r="C33" s="1748">
        <v>428</v>
      </c>
      <c r="D33" s="1748">
        <v>286</v>
      </c>
      <c r="E33" s="1748">
        <v>1351</v>
      </c>
      <c r="F33" s="1748">
        <v>1847</v>
      </c>
      <c r="G33" s="1748">
        <v>1510</v>
      </c>
      <c r="H33" s="1748">
        <v>4085</v>
      </c>
      <c r="I33" s="1747">
        <v>14259</v>
      </c>
    </row>
    <row r="34" spans="1:9" ht="8.1" customHeight="1">
      <c r="A34" s="277" t="s">
        <v>0</v>
      </c>
      <c r="B34" s="278"/>
      <c r="C34" s="278"/>
      <c r="D34" s="278"/>
      <c r="E34" s="278"/>
      <c r="F34" s="278"/>
      <c r="G34" s="278"/>
      <c r="H34" s="278"/>
      <c r="I34" s="278"/>
    </row>
    <row r="35" spans="1:9" s="24" customFormat="1" ht="15" customHeight="1">
      <c r="A35" s="18" t="s">
        <v>37</v>
      </c>
      <c r="B35" s="18"/>
      <c r="C35" s="18"/>
      <c r="D35" s="18"/>
      <c r="E35" s="18"/>
      <c r="F35" s="18"/>
      <c r="G35" s="18"/>
      <c r="H35" s="18"/>
      <c r="I35" s="18"/>
    </row>
    <row r="36" spans="1:9" ht="8.1" customHeight="1">
      <c r="A36" s="51"/>
      <c r="B36" s="51"/>
      <c r="C36" s="51"/>
      <c r="D36" s="51"/>
      <c r="E36" s="51"/>
      <c r="F36" s="51"/>
      <c r="G36" s="51"/>
      <c r="H36" s="51"/>
      <c r="I36" s="51"/>
    </row>
    <row r="37" spans="1:9" s="24" customFormat="1" ht="15" customHeight="1">
      <c r="A37" s="18" t="s">
        <v>997</v>
      </c>
      <c r="B37" s="18"/>
      <c r="C37" s="18"/>
      <c r="D37" s="18"/>
      <c r="E37" s="18"/>
      <c r="F37" s="18"/>
      <c r="G37" s="18"/>
      <c r="H37" s="18"/>
      <c r="I37" s="18"/>
    </row>
    <row r="38" spans="1:9" s="24" customFormat="1" ht="15" customHeight="1">
      <c r="A38" s="52" t="s">
        <v>23</v>
      </c>
      <c r="B38" s="18"/>
      <c r="C38" s="18"/>
      <c r="D38" s="18"/>
      <c r="E38" s="18"/>
      <c r="F38" s="18"/>
      <c r="G38" s="18"/>
      <c r="H38" s="18"/>
      <c r="I38" s="18"/>
    </row>
    <row r="39" spans="1:9">
      <c r="A39" s="32"/>
      <c r="B39" s="32"/>
      <c r="C39" s="128"/>
      <c r="D39" s="128"/>
      <c r="E39" s="128"/>
      <c r="F39" s="128"/>
      <c r="G39" s="128"/>
      <c r="H39" s="128"/>
      <c r="I39" s="128"/>
    </row>
  </sheetData>
  <mergeCells count="1">
    <mergeCell ref="A1:I1"/>
  </mergeCells>
  <printOptions horizontalCentered="1"/>
  <pageMargins left="0.7" right="0.7" top="0.75" bottom="0.5" header="0.3" footer="0.3"/>
  <pageSetup scale="68" orientation="portrait" r:id="rId1"/>
  <headerFooter>
    <oddFooter>&amp;R2021 Data Tables Installment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D472E-30F1-4EF5-8ADF-6C9A13CAC227}">
  <sheetPr>
    <tabColor rgb="FF1F4E78"/>
  </sheetPr>
  <dimension ref="A1:E48"/>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8.5703125" style="1" customWidth="1"/>
    <col min="2" max="4" width="23.5703125" style="1" customWidth="1"/>
    <col min="5" max="5" width="12.140625" style="1" customWidth="1"/>
    <col min="6" max="16384" width="9.140625" style="1"/>
  </cols>
  <sheetData>
    <row r="1" spans="1:5" s="69" customFormat="1" ht="84.95" customHeight="1" thickBot="1">
      <c r="A1" s="2211"/>
      <c r="B1" s="2214"/>
      <c r="C1" s="2214"/>
      <c r="D1" s="2215"/>
    </row>
    <row r="2" spans="1:5" ht="39.6" customHeight="1" thickBot="1">
      <c r="A2" s="279" t="s">
        <v>87</v>
      </c>
      <c r="B2" s="269" t="s">
        <v>157</v>
      </c>
      <c r="C2" s="269" t="s">
        <v>158</v>
      </c>
      <c r="D2" s="270" t="s">
        <v>41</v>
      </c>
    </row>
    <row r="3" spans="1:5" s="24" customFormat="1" ht="20.100000000000001" customHeight="1">
      <c r="A3" s="412">
        <v>1980</v>
      </c>
      <c r="B3" s="647">
        <v>0.7762</v>
      </c>
      <c r="C3" s="647">
        <v>0.1603</v>
      </c>
      <c r="D3" s="648">
        <v>6.3600000000000004E-2</v>
      </c>
      <c r="E3" s="831"/>
    </row>
    <row r="4" spans="1:5" s="24" customFormat="1" ht="20.100000000000001" customHeight="1">
      <c r="A4" s="60">
        <v>1985</v>
      </c>
      <c r="B4" s="281">
        <v>0.72199999999999998</v>
      </c>
      <c r="C4" s="281">
        <v>0.187</v>
      </c>
      <c r="D4" s="649">
        <v>9.0999999999999998E-2</v>
      </c>
      <c r="E4" s="831"/>
    </row>
    <row r="5" spans="1:5" s="24" customFormat="1" ht="20.100000000000001" customHeight="1">
      <c r="A5" s="25">
        <v>1990</v>
      </c>
      <c r="B5" s="280">
        <v>0.68100000000000005</v>
      </c>
      <c r="C5" s="280">
        <v>0.19400000000000001</v>
      </c>
      <c r="D5" s="650">
        <v>0.126</v>
      </c>
      <c r="E5" s="831"/>
    </row>
    <row r="6" spans="1:5" s="24" customFormat="1" ht="20.100000000000001" customHeight="1">
      <c r="A6" s="60">
        <v>1995</v>
      </c>
      <c r="B6" s="281">
        <v>0.57799999999999996</v>
      </c>
      <c r="C6" s="281">
        <v>0.22900000000000001</v>
      </c>
      <c r="D6" s="649">
        <v>0.193</v>
      </c>
      <c r="E6" s="831"/>
    </row>
    <row r="7" spans="1:5" s="24" customFormat="1" ht="20.100000000000001" customHeight="1">
      <c r="A7" s="25">
        <v>1996</v>
      </c>
      <c r="B7" s="280">
        <v>0.55300000000000005</v>
      </c>
      <c r="C7" s="280">
        <v>0.23</v>
      </c>
      <c r="D7" s="650">
        <v>0.218</v>
      </c>
      <c r="E7" s="831"/>
    </row>
    <row r="8" spans="1:5" s="24" customFormat="1" ht="20.100000000000001" customHeight="1">
      <c r="A8" s="60">
        <v>1997</v>
      </c>
      <c r="B8" s="281">
        <v>0.54700000000000004</v>
      </c>
      <c r="C8" s="281">
        <v>0.23699999999999999</v>
      </c>
      <c r="D8" s="649">
        <v>0.215</v>
      </c>
      <c r="E8" s="831"/>
    </row>
    <row r="9" spans="1:5" s="24" customFormat="1" ht="20.100000000000001" customHeight="1">
      <c r="A9" s="25">
        <v>1998</v>
      </c>
      <c r="B9" s="280">
        <v>0.54200000000000004</v>
      </c>
      <c r="C9" s="280">
        <v>0.23799999999999999</v>
      </c>
      <c r="D9" s="650">
        <v>0.22</v>
      </c>
      <c r="E9" s="831"/>
    </row>
    <row r="10" spans="1:5" s="24" customFormat="1" ht="20.100000000000001" customHeight="1">
      <c r="A10" s="60">
        <v>1999</v>
      </c>
      <c r="B10" s="281">
        <v>0.53700000000000003</v>
      </c>
      <c r="C10" s="281">
        <v>0.23899999999999999</v>
      </c>
      <c r="D10" s="649">
        <v>0.224</v>
      </c>
      <c r="E10" s="831"/>
    </row>
    <row r="11" spans="1:5" s="24" customFormat="1" ht="20.100000000000001" customHeight="1">
      <c r="A11" s="25">
        <v>2000</v>
      </c>
      <c r="B11" s="280">
        <v>0.51900000000000002</v>
      </c>
      <c r="C11" s="280">
        <v>0.24399999999999999</v>
      </c>
      <c r="D11" s="650">
        <v>0.23699999999999999</v>
      </c>
      <c r="E11" s="831"/>
    </row>
    <row r="12" spans="1:5" s="24" customFormat="1" ht="20.100000000000001" customHeight="1">
      <c r="A12" s="60">
        <v>2001</v>
      </c>
      <c r="B12" s="281">
        <v>0.51300000000000001</v>
      </c>
      <c r="C12" s="281">
        <v>0.246</v>
      </c>
      <c r="D12" s="649">
        <v>0.24099999999999999</v>
      </c>
      <c r="E12" s="831"/>
    </row>
    <row r="13" spans="1:5" s="24" customFormat="1" ht="20.100000000000001" customHeight="1">
      <c r="A13" s="25">
        <v>2002</v>
      </c>
      <c r="B13" s="280">
        <v>0.498</v>
      </c>
      <c r="C13" s="280">
        <v>0.252</v>
      </c>
      <c r="D13" s="650">
        <v>0.25</v>
      </c>
      <c r="E13" s="831"/>
    </row>
    <row r="14" spans="1:5" s="24" customFormat="1" ht="20.100000000000001" customHeight="1">
      <c r="A14" s="60">
        <v>2003</v>
      </c>
      <c r="B14" s="281">
        <v>0.48599999999999999</v>
      </c>
      <c r="C14" s="281">
        <v>0.254</v>
      </c>
      <c r="D14" s="649">
        <v>0.26</v>
      </c>
      <c r="E14" s="831"/>
    </row>
    <row r="15" spans="1:5" s="24" customFormat="1" ht="20.100000000000001" customHeight="1">
      <c r="A15" s="25">
        <v>2004</v>
      </c>
      <c r="B15" s="280">
        <v>0.47199999999999998</v>
      </c>
      <c r="C15" s="280">
        <v>0.26100000000000001</v>
      </c>
      <c r="D15" s="650">
        <v>0.26700000000000002</v>
      </c>
      <c r="E15" s="831"/>
    </row>
    <row r="16" spans="1:5" s="24" customFormat="1" ht="20.100000000000001" customHeight="1">
      <c r="A16" s="60">
        <v>2005</v>
      </c>
      <c r="B16" s="281">
        <v>0.45700000000000002</v>
      </c>
      <c r="C16" s="281">
        <v>0.26600000000000001</v>
      </c>
      <c r="D16" s="649">
        <v>0.27600000000000002</v>
      </c>
      <c r="E16" s="831"/>
    </row>
    <row r="17" spans="1:5" s="24" customFormat="1" ht="20.100000000000001" customHeight="1">
      <c r="A17" s="25">
        <v>2006</v>
      </c>
      <c r="B17" s="280">
        <v>0.44800000000000001</v>
      </c>
      <c r="C17" s="280">
        <v>0.27100000000000002</v>
      </c>
      <c r="D17" s="650">
        <v>0.28100000000000003</v>
      </c>
      <c r="E17" s="831"/>
    </row>
    <row r="18" spans="1:5" s="24" customFormat="1" ht="20.100000000000001" customHeight="1">
      <c r="A18" s="60">
        <v>2007</v>
      </c>
      <c r="B18" s="281">
        <v>0.435</v>
      </c>
      <c r="C18" s="281">
        <v>0.27800000000000002</v>
      </c>
      <c r="D18" s="649">
        <v>0.28699999999999998</v>
      </c>
      <c r="E18" s="831"/>
    </row>
    <row r="19" spans="1:5" s="24" customFormat="1" ht="20.100000000000001" customHeight="1">
      <c r="A19" s="25">
        <v>2008</v>
      </c>
      <c r="B19" s="280">
        <v>0.433</v>
      </c>
      <c r="C19" s="280">
        <v>0.28000000000000003</v>
      </c>
      <c r="D19" s="650">
        <v>0.28699999999999998</v>
      </c>
      <c r="E19" s="831"/>
    </row>
    <row r="20" spans="1:5" s="24" customFormat="1" ht="20.100000000000001" customHeight="1">
      <c r="A20" s="60">
        <v>2009</v>
      </c>
      <c r="B20" s="281">
        <v>0.40200000000000002</v>
      </c>
      <c r="C20" s="281">
        <v>0.29399999999999998</v>
      </c>
      <c r="D20" s="649">
        <v>0.30399999999999999</v>
      </c>
      <c r="E20" s="831"/>
    </row>
    <row r="21" spans="1:5" s="24" customFormat="1" ht="20.100000000000001" customHeight="1">
      <c r="A21" s="25">
        <v>2010</v>
      </c>
      <c r="B21" s="280">
        <v>0.38500000000000001</v>
      </c>
      <c r="C21" s="280">
        <v>0.309</v>
      </c>
      <c r="D21" s="650">
        <v>0.30599999999999999</v>
      </c>
      <c r="E21" s="831"/>
    </row>
    <row r="22" spans="1:5" s="24" customFormat="1" ht="20.100000000000001" customHeight="1">
      <c r="A22" s="60">
        <v>2011</v>
      </c>
      <c r="B22" s="281">
        <v>0.378</v>
      </c>
      <c r="C22" s="281">
        <v>0.317</v>
      </c>
      <c r="D22" s="649">
        <v>0.30499999999999999</v>
      </c>
      <c r="E22" s="831"/>
    </row>
    <row r="23" spans="1:5" s="24" customFormat="1" ht="20.100000000000001" customHeight="1">
      <c r="A23" s="25">
        <v>2012</v>
      </c>
      <c r="B23" s="280">
        <v>0.36899999999999999</v>
      </c>
      <c r="C23" s="280">
        <v>0.33300000000000002</v>
      </c>
      <c r="D23" s="650">
        <v>0.29799999999999999</v>
      </c>
      <c r="E23" s="831"/>
    </row>
    <row r="24" spans="1:5" s="24" customFormat="1" ht="20.100000000000001" customHeight="1">
      <c r="A24" s="60">
        <v>2013</v>
      </c>
      <c r="B24" s="281">
        <v>0.36899999999999999</v>
      </c>
      <c r="C24" s="281">
        <v>0.32900000000000001</v>
      </c>
      <c r="D24" s="649">
        <v>0.30199999999999999</v>
      </c>
      <c r="E24" s="831"/>
    </row>
    <row r="25" spans="1:5" s="24" customFormat="1" ht="20.100000000000001" customHeight="1">
      <c r="A25" s="25">
        <v>2014</v>
      </c>
      <c r="B25" s="280">
        <v>0.36099999999999999</v>
      </c>
      <c r="C25" s="280">
        <v>0.35299999999999998</v>
      </c>
      <c r="D25" s="650">
        <v>0.28599999999999998</v>
      </c>
      <c r="E25" s="831"/>
    </row>
    <row r="26" spans="1:5" s="24" customFormat="1" ht="20.100000000000001" customHeight="1">
      <c r="A26" s="60">
        <v>2015</v>
      </c>
      <c r="B26" s="281">
        <v>0.35749999999999998</v>
      </c>
      <c r="C26" s="281">
        <v>0.35649999999999998</v>
      </c>
      <c r="D26" s="649">
        <v>0.28599999999999998</v>
      </c>
      <c r="E26" s="831"/>
    </row>
    <row r="27" spans="1:5" s="24" customFormat="1" ht="20.100000000000001" customHeight="1">
      <c r="A27" s="25">
        <v>2016</v>
      </c>
      <c r="B27" s="280">
        <v>0.36399999999999999</v>
      </c>
      <c r="C27" s="280">
        <v>0.36</v>
      </c>
      <c r="D27" s="650">
        <v>0.27600000000000002</v>
      </c>
      <c r="E27" s="831"/>
    </row>
    <row r="28" spans="1:5" s="24" customFormat="1" ht="20.100000000000001" customHeight="1">
      <c r="A28" s="60">
        <v>2017</v>
      </c>
      <c r="B28" s="281">
        <v>0.34920000000000001</v>
      </c>
      <c r="C28" s="281">
        <v>0.37690000000000001</v>
      </c>
      <c r="D28" s="649">
        <v>0.27400000000000002</v>
      </c>
      <c r="E28" s="831"/>
    </row>
    <row r="29" spans="1:5" s="24" customFormat="1" ht="20.100000000000001" customHeight="1">
      <c r="A29" s="25">
        <v>2018</v>
      </c>
      <c r="B29" s="280">
        <v>0.34899999999999998</v>
      </c>
      <c r="C29" s="280">
        <v>0.379</v>
      </c>
      <c r="D29" s="650">
        <v>0.27200000000000002</v>
      </c>
      <c r="E29" s="831"/>
    </row>
    <row r="30" spans="1:5" s="24" customFormat="1" ht="20.100000000000001" customHeight="1">
      <c r="A30" s="60">
        <v>2019</v>
      </c>
      <c r="B30" s="281">
        <v>0.34699999999999998</v>
      </c>
      <c r="C30" s="281">
        <v>0.38300000000000001</v>
      </c>
      <c r="D30" s="649">
        <v>0.27</v>
      </c>
      <c r="E30" s="831"/>
    </row>
    <row r="31" spans="1:5" s="24" customFormat="1" ht="20.100000000000001" customHeight="1" thickBot="1">
      <c r="A31" s="1745">
        <v>2020</v>
      </c>
      <c r="B31" s="1749">
        <v>0.3402</v>
      </c>
      <c r="C31" s="1749">
        <v>0.39329999999999998</v>
      </c>
      <c r="D31" s="1750">
        <v>0.26650000000000001</v>
      </c>
      <c r="E31" s="831"/>
    </row>
    <row r="32" spans="1:5" ht="8.1" customHeight="1">
      <c r="A32" s="10" t="s">
        <v>0</v>
      </c>
      <c r="B32" s="282"/>
      <c r="C32" s="282"/>
      <c r="D32" s="283"/>
    </row>
    <row r="33" spans="1:5" ht="15" customHeight="1">
      <c r="A33" s="2216" t="s">
        <v>159</v>
      </c>
      <c r="B33" s="2216"/>
      <c r="C33" s="2216"/>
      <c r="D33" s="2216"/>
    </row>
    <row r="34" spans="1:5" ht="8.1" customHeight="1"/>
    <row r="35" spans="1:5" ht="15" customHeight="1">
      <c r="A35" s="18" t="s">
        <v>22</v>
      </c>
    </row>
    <row r="36" spans="1:5" s="24" customFormat="1" ht="15" customHeight="1">
      <c r="A36" s="52" t="s">
        <v>44</v>
      </c>
      <c r="B36" s="284"/>
      <c r="C36" s="28"/>
      <c r="D36" s="28"/>
    </row>
    <row r="37" spans="1:5" s="24" customFormat="1" ht="15" customHeight="1">
      <c r="A37" s="52" t="s">
        <v>160</v>
      </c>
      <c r="B37" s="285"/>
      <c r="C37" s="28"/>
      <c r="D37" s="28"/>
    </row>
    <row r="38" spans="1:5" ht="30" customHeight="1">
      <c r="A38" s="31"/>
      <c r="B38" s="286"/>
      <c r="C38" s="287"/>
      <c r="D38" s="287"/>
    </row>
    <row r="39" spans="1:5" ht="14.25">
      <c r="B39" s="288"/>
      <c r="C39" s="289"/>
      <c r="D39" s="289"/>
      <c r="E39" s="290"/>
    </row>
    <row r="40" spans="1:5" ht="14.25">
      <c r="D40" s="34"/>
      <c r="E40" s="291"/>
    </row>
    <row r="41" spans="1:5" ht="14.25">
      <c r="C41" s="48"/>
      <c r="D41" s="48"/>
      <c r="E41" s="291"/>
    </row>
    <row r="42" spans="1:5" ht="14.25">
      <c r="D42" s="289"/>
      <c r="E42" s="291"/>
    </row>
    <row r="43" spans="1:5" ht="14.25">
      <c r="D43" s="289"/>
      <c r="E43" s="291"/>
    </row>
    <row r="44" spans="1:5" ht="14.25">
      <c r="D44" s="289"/>
      <c r="E44" s="291"/>
    </row>
    <row r="45" spans="1:5" ht="14.25">
      <c r="D45" s="289"/>
    </row>
    <row r="48" spans="1:5">
      <c r="D48" s="48"/>
    </row>
  </sheetData>
  <mergeCells count="2">
    <mergeCell ref="A1:D1"/>
    <mergeCell ref="A33:D33"/>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DB71-5CAF-48CC-A919-6622A84AC666}">
  <sheetPr>
    <tabColor rgb="FF1F4E78"/>
  </sheetPr>
  <dimension ref="A1:M42"/>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13.42578125" style="1" customWidth="1"/>
    <col min="2" max="2" width="23.7109375" style="1" customWidth="1"/>
    <col min="3" max="5" width="22.5703125" style="1" customWidth="1"/>
    <col min="6" max="16384" width="9.140625" style="1"/>
  </cols>
  <sheetData>
    <row r="1" spans="1:5" ht="84.95" customHeight="1" thickBot="1">
      <c r="A1" s="2211"/>
      <c r="B1" s="2212"/>
      <c r="C1" s="2212"/>
      <c r="D1" s="2212"/>
      <c r="E1" s="2213"/>
    </row>
    <row r="2" spans="1:5" s="292" customFormat="1" ht="27" customHeight="1">
      <c r="A2" s="2098" t="s">
        <v>33</v>
      </c>
      <c r="B2" s="2101" t="s">
        <v>161</v>
      </c>
      <c r="C2" s="2158" t="s">
        <v>162</v>
      </c>
      <c r="D2" s="2217"/>
      <c r="E2" s="2218"/>
    </row>
    <row r="3" spans="1:5" s="292" customFormat="1" ht="35.1" customHeight="1" thickBot="1">
      <c r="A3" s="2157"/>
      <c r="B3" s="2161"/>
      <c r="C3" s="293" t="s">
        <v>163</v>
      </c>
      <c r="D3" s="293" t="s">
        <v>164</v>
      </c>
      <c r="E3" s="294" t="s">
        <v>165</v>
      </c>
    </row>
    <row r="4" spans="1:5" ht="20.100000000000001" customHeight="1">
      <c r="A4" s="25">
        <v>1980</v>
      </c>
      <c r="B4" s="295">
        <v>74095</v>
      </c>
      <c r="C4" s="296">
        <v>0.28799999999999998</v>
      </c>
      <c r="D4" s="296">
        <v>8.2000000000000003E-2</v>
      </c>
      <c r="E4" s="297">
        <v>0.37</v>
      </c>
    </row>
    <row r="5" spans="1:5" ht="20.100000000000001" customHeight="1">
      <c r="A5" s="60">
        <v>1985</v>
      </c>
      <c r="B5" s="298">
        <v>82180</v>
      </c>
      <c r="C5" s="299">
        <v>0.26200000000000001</v>
      </c>
      <c r="D5" s="299">
        <v>6.6000000000000003E-2</v>
      </c>
      <c r="E5" s="300">
        <v>0.32800000000000001</v>
      </c>
    </row>
    <row r="6" spans="1:5" ht="20.100000000000001" customHeight="1">
      <c r="A6" s="25">
        <v>1990</v>
      </c>
      <c r="B6" s="295">
        <v>89614</v>
      </c>
      <c r="C6" s="296">
        <v>0.24</v>
      </c>
      <c r="D6" s="296">
        <v>5.6000000000000001E-2</v>
      </c>
      <c r="E6" s="297">
        <v>0.29599999999999999</v>
      </c>
    </row>
    <row r="7" spans="1:5" ht="20.100000000000001" customHeight="1">
      <c r="A7" s="60">
        <v>1991</v>
      </c>
      <c r="B7" s="298">
        <v>88875</v>
      </c>
      <c r="C7" s="301">
        <v>0.23799999999999999</v>
      </c>
      <c r="D7" s="299">
        <v>5.3999999999999999E-2</v>
      </c>
      <c r="E7" s="300">
        <v>0.29099999999999998</v>
      </c>
    </row>
    <row r="8" spans="1:5" ht="20.100000000000001" customHeight="1">
      <c r="A8" s="25">
        <v>1992</v>
      </c>
      <c r="B8" s="295">
        <v>90372</v>
      </c>
      <c r="C8" s="302">
        <v>0.22800000000000001</v>
      </c>
      <c r="D8" s="296">
        <v>5.1999999999999998E-2</v>
      </c>
      <c r="E8" s="297">
        <v>0.28000000000000003</v>
      </c>
    </row>
    <row r="9" spans="1:5" ht="20.100000000000001" customHeight="1">
      <c r="A9" s="60">
        <v>1993</v>
      </c>
      <c r="B9" s="298">
        <v>92399</v>
      </c>
      <c r="C9" s="301">
        <v>0.216</v>
      </c>
      <c r="D9" s="299">
        <v>0.05</v>
      </c>
      <c r="E9" s="300">
        <v>0.26600000000000001</v>
      </c>
    </row>
    <row r="10" spans="1:5" ht="20.100000000000001" customHeight="1">
      <c r="A10" s="25">
        <v>1994</v>
      </c>
      <c r="B10" s="295">
        <v>95595</v>
      </c>
      <c r="C10" s="302">
        <v>0.20699999999999999</v>
      </c>
      <c r="D10" s="296">
        <v>4.7E-2</v>
      </c>
      <c r="E10" s="297">
        <v>0.254</v>
      </c>
    </row>
    <row r="11" spans="1:5" ht="20.100000000000001" customHeight="1">
      <c r="A11" s="60">
        <v>1995</v>
      </c>
      <c r="B11" s="298">
        <v>96429</v>
      </c>
      <c r="C11" s="301">
        <v>0.19600000000000001</v>
      </c>
      <c r="D11" s="299">
        <v>4.7E-2</v>
      </c>
      <c r="E11" s="300">
        <v>0.24199999999999999</v>
      </c>
    </row>
    <row r="12" spans="1:5" ht="20.100000000000001" customHeight="1">
      <c r="A12" s="25">
        <v>1996</v>
      </c>
      <c r="B12" s="295">
        <v>98896</v>
      </c>
      <c r="C12" s="302">
        <v>0.183</v>
      </c>
      <c r="D12" s="296">
        <v>4.5999999999999999E-2</v>
      </c>
      <c r="E12" s="297">
        <v>0.22900000000000001</v>
      </c>
    </row>
    <row r="13" spans="1:5" ht="20.100000000000001" customHeight="1">
      <c r="A13" s="60">
        <v>1997</v>
      </c>
      <c r="B13" s="298">
        <v>101999</v>
      </c>
      <c r="C13" s="301">
        <v>0.17799999999999999</v>
      </c>
      <c r="D13" s="299">
        <v>4.4999999999999998E-2</v>
      </c>
      <c r="E13" s="300">
        <v>0.223</v>
      </c>
    </row>
    <row r="14" spans="1:5" ht="20.100000000000001" customHeight="1">
      <c r="A14" s="25">
        <v>1998</v>
      </c>
      <c r="B14" s="295">
        <v>103698</v>
      </c>
      <c r="C14" s="302">
        <v>0.17499999999999999</v>
      </c>
      <c r="D14" s="296">
        <v>4.3999999999999997E-2</v>
      </c>
      <c r="E14" s="297">
        <v>0.219</v>
      </c>
    </row>
    <row r="15" spans="1:5" ht="20.100000000000001" customHeight="1">
      <c r="A15" s="60">
        <v>1999</v>
      </c>
      <c r="B15" s="298">
        <v>105707</v>
      </c>
      <c r="C15" s="301">
        <v>0.17199999999999999</v>
      </c>
      <c r="D15" s="299">
        <v>4.2999999999999997E-2</v>
      </c>
      <c r="E15" s="300">
        <v>0.215</v>
      </c>
    </row>
    <row r="16" spans="1:5" ht="20.100000000000001" customHeight="1">
      <c r="A16" s="25">
        <v>2000</v>
      </c>
      <c r="B16" s="295">
        <v>108097</v>
      </c>
      <c r="C16" s="302">
        <v>0.16400000000000001</v>
      </c>
      <c r="D16" s="296">
        <v>4.2999999999999997E-2</v>
      </c>
      <c r="E16" s="297">
        <v>0.20699999999999999</v>
      </c>
    </row>
    <row r="17" spans="1:8" ht="20.100000000000001" customHeight="1">
      <c r="A17" s="60">
        <v>2001</v>
      </c>
      <c r="B17" s="298">
        <v>106747</v>
      </c>
      <c r="C17" s="301">
        <v>0.16500000000000001</v>
      </c>
      <c r="D17" s="299">
        <v>4.3999999999999997E-2</v>
      </c>
      <c r="E17" s="300">
        <v>0.20899999999999999</v>
      </c>
    </row>
    <row r="18" spans="1:8" ht="20.100000000000001" customHeight="1">
      <c r="A18" s="25">
        <v>2002</v>
      </c>
      <c r="B18" s="295">
        <v>106687</v>
      </c>
      <c r="C18" s="302">
        <v>0.16</v>
      </c>
      <c r="D18" s="296">
        <v>4.2999999999999997E-2</v>
      </c>
      <c r="E18" s="297">
        <v>0.20300000000000001</v>
      </c>
    </row>
    <row r="19" spans="1:8" ht="20.100000000000001" customHeight="1">
      <c r="A19" s="60">
        <v>2003</v>
      </c>
      <c r="B19" s="298">
        <v>108331</v>
      </c>
      <c r="C19" s="301">
        <v>0.154</v>
      </c>
      <c r="D19" s="299">
        <v>4.2000000000000003E-2</v>
      </c>
      <c r="E19" s="300">
        <v>0.19700000000000001</v>
      </c>
    </row>
    <row r="20" spans="1:8" ht="20.100000000000001" customHeight="1">
      <c r="A20" s="25">
        <v>2004</v>
      </c>
      <c r="B20" s="295">
        <v>109462</v>
      </c>
      <c r="C20" s="302">
        <v>0.14899999999999999</v>
      </c>
      <c r="D20" s="296">
        <v>4.1000000000000002E-2</v>
      </c>
      <c r="E20" s="297">
        <v>0.19</v>
      </c>
    </row>
    <row r="21" spans="1:8" ht="20.100000000000001" customHeight="1">
      <c r="A21" s="60">
        <v>2005</v>
      </c>
      <c r="B21" s="298">
        <v>112422</v>
      </c>
      <c r="C21" s="301">
        <v>0.13900000000000001</v>
      </c>
      <c r="D21" s="299">
        <v>0.04</v>
      </c>
      <c r="E21" s="300">
        <v>0.17899999999999999</v>
      </c>
    </row>
    <row r="22" spans="1:8" ht="20.100000000000001" customHeight="1">
      <c r="A22" s="25">
        <v>2006</v>
      </c>
      <c r="B22" s="295">
        <v>114520</v>
      </c>
      <c r="C22" s="302">
        <v>0.13300000000000001</v>
      </c>
      <c r="D22" s="296">
        <v>3.9E-2</v>
      </c>
      <c r="E22" s="297">
        <v>0.17199999999999999</v>
      </c>
    </row>
    <row r="23" spans="1:8" ht="20.100000000000001" customHeight="1">
      <c r="A23" s="60">
        <v>2007</v>
      </c>
      <c r="B23" s="298">
        <v>115524</v>
      </c>
      <c r="C23" s="301">
        <v>0.12759999999999999</v>
      </c>
      <c r="D23" s="299">
        <v>3.8699999999999998E-2</v>
      </c>
      <c r="E23" s="300">
        <v>0.1663</v>
      </c>
    </row>
    <row r="24" spans="1:8" ht="20.100000000000001" customHeight="1">
      <c r="A24" s="25">
        <v>2008</v>
      </c>
      <c r="B24" s="295">
        <v>112265</v>
      </c>
      <c r="C24" s="302">
        <v>0.13070000000000001</v>
      </c>
      <c r="D24" s="296">
        <v>3.9699999999999999E-2</v>
      </c>
      <c r="E24" s="297">
        <v>0.1704</v>
      </c>
    </row>
    <row r="25" spans="1:8" ht="20.100000000000001" customHeight="1">
      <c r="A25" s="60">
        <v>2009</v>
      </c>
      <c r="B25" s="298">
        <v>107103</v>
      </c>
      <c r="C25" s="301">
        <v>0.127</v>
      </c>
      <c r="D25" s="299">
        <v>4.0099999999999997E-2</v>
      </c>
      <c r="E25" s="300">
        <v>0.1671</v>
      </c>
      <c r="G25" s="80"/>
      <c r="H25" s="80"/>
    </row>
    <row r="26" spans="1:8" ht="20.100000000000001" customHeight="1">
      <c r="A26" s="25">
        <v>2010</v>
      </c>
      <c r="B26" s="295">
        <v>108986</v>
      </c>
      <c r="C26" s="302">
        <v>0.1182</v>
      </c>
      <c r="D26" s="296">
        <v>3.7400000000000003E-2</v>
      </c>
      <c r="E26" s="297">
        <v>0.15559999999999999</v>
      </c>
      <c r="G26" s="80"/>
      <c r="H26" s="80"/>
    </row>
    <row r="27" spans="1:8" ht="20.100000000000001" customHeight="1">
      <c r="A27" s="60">
        <v>2011</v>
      </c>
      <c r="B27" s="298">
        <v>110672</v>
      </c>
      <c r="C27" s="301">
        <v>0.114</v>
      </c>
      <c r="D27" s="299">
        <v>3.56E-2</v>
      </c>
      <c r="E27" s="300">
        <v>0.15</v>
      </c>
      <c r="G27" s="80"/>
      <c r="H27" s="80"/>
    </row>
    <row r="28" spans="1:8" ht="20.100000000000001" customHeight="1">
      <c r="A28" s="25">
        <v>2012</v>
      </c>
      <c r="B28" s="295">
        <v>112600</v>
      </c>
      <c r="C28" s="302">
        <v>0.1066</v>
      </c>
      <c r="D28" s="296">
        <v>3.3700000000000001E-2</v>
      </c>
      <c r="E28" s="297">
        <v>0.14030000000000001</v>
      </c>
      <c r="G28" s="80"/>
      <c r="H28" s="80"/>
    </row>
    <row r="29" spans="1:8" ht="20.100000000000001" customHeight="1">
      <c r="A29" s="60">
        <v>2013</v>
      </c>
      <c r="B29" s="298">
        <v>114932</v>
      </c>
      <c r="C29" s="301">
        <v>0.1024</v>
      </c>
      <c r="D29" s="299">
        <v>3.3300000000000003E-2</v>
      </c>
      <c r="E29" s="300">
        <v>0.13569999999999999</v>
      </c>
      <c r="G29" s="80"/>
      <c r="H29" s="80"/>
    </row>
    <row r="30" spans="1:8" ht="20.100000000000001" customHeight="1">
      <c r="A30" s="25">
        <v>2014</v>
      </c>
      <c r="B30" s="295">
        <v>117698</v>
      </c>
      <c r="C30" s="302">
        <v>9.4899999999999998E-2</v>
      </c>
      <c r="D30" s="296">
        <v>3.1800000000000002E-2</v>
      </c>
      <c r="E30" s="297">
        <v>0.12659999999999999</v>
      </c>
      <c r="G30" s="80"/>
      <c r="H30" s="80"/>
    </row>
    <row r="31" spans="1:8" ht="20.100000000000001" customHeight="1">
      <c r="A31" s="60">
        <v>2015</v>
      </c>
      <c r="B31" s="298">
        <v>119565</v>
      </c>
      <c r="C31" s="301">
        <v>8.8599999999999998E-2</v>
      </c>
      <c r="D31" s="299">
        <v>3.1099999999999999E-2</v>
      </c>
      <c r="E31" s="300">
        <v>0.1197</v>
      </c>
      <c r="G31" s="80"/>
      <c r="H31" s="80"/>
    </row>
    <row r="32" spans="1:8" ht="20.100000000000001" customHeight="1">
      <c r="A32" s="25">
        <v>2016</v>
      </c>
      <c r="B32" s="295">
        <v>121090</v>
      </c>
      <c r="C32" s="302">
        <v>8.5999999999999993E-2</v>
      </c>
      <c r="D32" s="296">
        <v>3.1E-2</v>
      </c>
      <c r="E32" s="297">
        <v>0.11799999999999999</v>
      </c>
    </row>
    <row r="33" spans="1:13" ht="20.100000000000001" customHeight="1">
      <c r="A33" s="60">
        <v>2017</v>
      </c>
      <c r="B33" s="298">
        <v>123096</v>
      </c>
      <c r="C33" s="301">
        <v>7.8E-2</v>
      </c>
      <c r="D33" s="299">
        <v>3.1E-2</v>
      </c>
      <c r="E33" s="300">
        <v>0.109</v>
      </c>
    </row>
    <row r="34" spans="1:13" ht="20.100000000000001" customHeight="1">
      <c r="A34" s="25">
        <v>2018</v>
      </c>
      <c r="B34" s="295">
        <v>126013</v>
      </c>
      <c r="C34" s="302">
        <v>7.2999999999999995E-2</v>
      </c>
      <c r="D34" s="296">
        <v>3.1E-2</v>
      </c>
      <c r="E34" s="297">
        <v>0.10299999999999999</v>
      </c>
    </row>
    <row r="35" spans="1:13" ht="20.100000000000001" customHeight="1">
      <c r="A35" s="60">
        <v>2019</v>
      </c>
      <c r="B35" s="298">
        <v>127603</v>
      </c>
      <c r="C35" s="301">
        <v>6.7000000000000004E-2</v>
      </c>
      <c r="D35" s="299">
        <v>3.1E-2</v>
      </c>
      <c r="E35" s="300">
        <v>9.8000000000000004E-2</v>
      </c>
    </row>
    <row r="36" spans="1:13" ht="20.100000000000001" customHeight="1" thickBot="1">
      <c r="A36" s="1745">
        <v>2020</v>
      </c>
      <c r="B36" s="1765">
        <v>119434</v>
      </c>
      <c r="C36" s="1766">
        <v>6.7000000000000004E-2</v>
      </c>
      <c r="D36" s="1766">
        <v>3.3000000000000002E-2</v>
      </c>
      <c r="E36" s="1819">
        <v>0.1</v>
      </c>
      <c r="M36" s="1818"/>
    </row>
    <row r="37" spans="1:13" ht="8.1" customHeight="1">
      <c r="A37" s="38" t="s">
        <v>0</v>
      </c>
      <c r="B37" s="303"/>
      <c r="C37" s="304"/>
      <c r="D37" s="282"/>
      <c r="E37" s="282"/>
    </row>
    <row r="38" spans="1:13" ht="24.95" customHeight="1">
      <c r="A38" s="2219" t="s">
        <v>1032</v>
      </c>
      <c r="B38" s="2219"/>
      <c r="C38" s="2219"/>
      <c r="D38" s="2219"/>
      <c r="E38" s="2219"/>
    </row>
    <row r="39" spans="1:13" ht="8.1" customHeight="1">
      <c r="A39" s="116"/>
      <c r="B39" s="116"/>
      <c r="C39" s="116"/>
      <c r="D39" s="116"/>
      <c r="E39" s="116"/>
    </row>
    <row r="40" spans="1:13" ht="15" customHeight="1">
      <c r="A40" s="116" t="s">
        <v>997</v>
      </c>
      <c r="B40" s="116"/>
      <c r="C40" s="116"/>
      <c r="D40" s="116"/>
      <c r="E40" s="116"/>
    </row>
    <row r="41" spans="1:13" ht="15" customHeight="1">
      <c r="A41" s="103" t="s">
        <v>166</v>
      </c>
      <c r="B41" s="237"/>
      <c r="C41" s="237"/>
      <c r="D41" s="237"/>
      <c r="E41" s="237"/>
    </row>
    <row r="42" spans="1:13" ht="27.95" customHeight="1"/>
  </sheetData>
  <mergeCells count="5">
    <mergeCell ref="A1:E1"/>
    <mergeCell ref="A2:A3"/>
    <mergeCell ref="B2:B3"/>
    <mergeCell ref="C2:E2"/>
    <mergeCell ref="A38:E38"/>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4F70C-7180-4B96-B3CE-454265B05411}">
  <sheetPr>
    <tabColor rgb="FF1F4E78"/>
  </sheetPr>
  <dimension ref="A1:N31"/>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14" style="7" customWidth="1"/>
    <col min="2" max="2" width="11.7109375" style="7" customWidth="1"/>
    <col min="3" max="3" width="10.7109375" style="7" customWidth="1"/>
    <col min="4" max="4" width="9.7109375" style="7" customWidth="1"/>
    <col min="5" max="6" width="11.7109375" style="7" customWidth="1"/>
    <col min="7" max="7" width="9.7109375" style="7" customWidth="1"/>
    <col min="8" max="8" width="11.7109375" style="7" customWidth="1"/>
    <col min="9" max="9" width="10.7109375" style="7" customWidth="1"/>
    <col min="10" max="10" width="11.5703125" style="7" customWidth="1"/>
    <col min="11" max="11" width="11.7109375" style="7" customWidth="1"/>
    <col min="12" max="13" width="10.7109375" style="7" customWidth="1"/>
    <col min="14" max="14" width="10.42578125" style="1" bestFit="1" customWidth="1"/>
    <col min="15" max="16384" width="9.140625" style="1"/>
  </cols>
  <sheetData>
    <row r="1" spans="1:14" ht="84.95" customHeight="1" thickBot="1">
      <c r="A1" s="2068"/>
      <c r="B1" s="2121"/>
      <c r="C1" s="2121"/>
      <c r="D1" s="2121"/>
      <c r="E1" s="2121"/>
      <c r="F1" s="2121"/>
      <c r="G1" s="2121"/>
      <c r="H1" s="2121"/>
      <c r="I1" s="2121"/>
      <c r="J1" s="2121"/>
      <c r="K1" s="2121"/>
      <c r="L1" s="2121"/>
      <c r="M1" s="2122"/>
    </row>
    <row r="2" spans="1:14" s="292" customFormat="1" ht="35.1" customHeight="1">
      <c r="A2" s="2224" t="s">
        <v>167</v>
      </c>
      <c r="B2" s="2225" t="s">
        <v>38</v>
      </c>
      <c r="C2" s="2226"/>
      <c r="D2" s="2227"/>
      <c r="E2" s="2225" t="s">
        <v>168</v>
      </c>
      <c r="F2" s="2226"/>
      <c r="G2" s="2227"/>
      <c r="H2" s="2225" t="s">
        <v>169</v>
      </c>
      <c r="I2" s="2226"/>
      <c r="J2" s="2227"/>
      <c r="K2" s="2225" t="s">
        <v>170</v>
      </c>
      <c r="L2" s="2226"/>
      <c r="M2" s="2228"/>
    </row>
    <row r="3" spans="1:14" s="292" customFormat="1" ht="35.1" customHeight="1" thickBot="1">
      <c r="A3" s="2157"/>
      <c r="B3" s="305" t="s">
        <v>171</v>
      </c>
      <c r="C3" s="306" t="s">
        <v>172</v>
      </c>
      <c r="D3" s="307" t="s">
        <v>173</v>
      </c>
      <c r="E3" s="305" t="s">
        <v>171</v>
      </c>
      <c r="F3" s="306" t="s">
        <v>172</v>
      </c>
      <c r="G3" s="307" t="s">
        <v>173</v>
      </c>
      <c r="H3" s="305" t="s">
        <v>171</v>
      </c>
      <c r="I3" s="306" t="s">
        <v>172</v>
      </c>
      <c r="J3" s="307" t="s">
        <v>173</v>
      </c>
      <c r="K3" s="306" t="s">
        <v>171</v>
      </c>
      <c r="L3" s="306" t="s">
        <v>172</v>
      </c>
      <c r="M3" s="308" t="s">
        <v>173</v>
      </c>
    </row>
    <row r="4" spans="1:14" ht="20.100000000000001" customHeight="1">
      <c r="A4" s="651">
        <v>2001</v>
      </c>
      <c r="B4" s="652">
        <v>32954</v>
      </c>
      <c r="C4" s="653">
        <v>1227</v>
      </c>
      <c r="D4" s="654">
        <v>3.7199999999999997E-2</v>
      </c>
      <c r="E4" s="652">
        <v>1166</v>
      </c>
      <c r="F4" s="653">
        <v>256</v>
      </c>
      <c r="G4" s="654">
        <v>0.21959999999999999</v>
      </c>
      <c r="H4" s="652">
        <v>2787</v>
      </c>
      <c r="I4" s="653">
        <v>290</v>
      </c>
      <c r="J4" s="654">
        <v>0.1041</v>
      </c>
      <c r="K4" s="653">
        <v>29001</v>
      </c>
      <c r="L4" s="653">
        <v>681</v>
      </c>
      <c r="M4" s="655">
        <v>2.35E-2</v>
      </c>
      <c r="N4" s="974"/>
    </row>
    <row r="5" spans="1:14" ht="20.100000000000001" customHeight="1">
      <c r="A5" s="656">
        <v>2002</v>
      </c>
      <c r="B5" s="312">
        <v>31229</v>
      </c>
      <c r="C5" s="313">
        <v>1308</v>
      </c>
      <c r="D5" s="314">
        <v>4.19E-2</v>
      </c>
      <c r="E5" s="312">
        <v>1137</v>
      </c>
      <c r="F5" s="313">
        <v>263</v>
      </c>
      <c r="G5" s="314">
        <v>0.23130000000000001</v>
      </c>
      <c r="H5" s="312">
        <v>2671</v>
      </c>
      <c r="I5" s="313">
        <v>310</v>
      </c>
      <c r="J5" s="314">
        <v>0.11609999999999999</v>
      </c>
      <c r="K5" s="313">
        <v>27421</v>
      </c>
      <c r="L5" s="313">
        <v>735</v>
      </c>
      <c r="M5" s="657">
        <v>2.6800000000000001E-2</v>
      </c>
      <c r="N5" s="830"/>
    </row>
    <row r="6" spans="1:14" ht="20.100000000000001" customHeight="1">
      <c r="A6" s="658">
        <v>2003</v>
      </c>
      <c r="B6" s="309">
        <v>30611</v>
      </c>
      <c r="C6" s="310">
        <v>1541</v>
      </c>
      <c r="D6" s="311">
        <v>5.0299999999999997E-2</v>
      </c>
      <c r="E6" s="309">
        <v>1135</v>
      </c>
      <c r="F6" s="310">
        <v>303</v>
      </c>
      <c r="G6" s="311">
        <v>0.26700000000000002</v>
      </c>
      <c r="H6" s="309">
        <v>2569</v>
      </c>
      <c r="I6" s="310">
        <v>326</v>
      </c>
      <c r="J6" s="311">
        <v>0.12690000000000001</v>
      </c>
      <c r="K6" s="310">
        <v>26907</v>
      </c>
      <c r="L6" s="310">
        <v>912</v>
      </c>
      <c r="M6" s="659">
        <v>3.39E-2</v>
      </c>
      <c r="N6" s="830"/>
    </row>
    <row r="7" spans="1:14" ht="20.100000000000001" customHeight="1">
      <c r="A7" s="656">
        <v>2004</v>
      </c>
      <c r="B7" s="312">
        <v>30148</v>
      </c>
      <c r="C7" s="313">
        <v>1756</v>
      </c>
      <c r="D7" s="314">
        <v>5.8200000000000002E-2</v>
      </c>
      <c r="E7" s="312">
        <v>1137</v>
      </c>
      <c r="F7" s="313">
        <v>342</v>
      </c>
      <c r="G7" s="314">
        <v>0.30080000000000001</v>
      </c>
      <c r="H7" s="312">
        <v>2478</v>
      </c>
      <c r="I7" s="313">
        <v>338</v>
      </c>
      <c r="J7" s="314">
        <v>0.13639999999999999</v>
      </c>
      <c r="K7" s="313">
        <v>26533</v>
      </c>
      <c r="L7" s="313">
        <v>1076</v>
      </c>
      <c r="M7" s="657">
        <v>4.0599999999999997E-2</v>
      </c>
      <c r="N7" s="830"/>
    </row>
    <row r="8" spans="1:14" ht="20.100000000000001" customHeight="1">
      <c r="A8" s="658">
        <v>2005</v>
      </c>
      <c r="B8" s="309">
        <v>29605</v>
      </c>
      <c r="C8" s="310">
        <v>1944</v>
      </c>
      <c r="D8" s="311">
        <v>6.5699999999999995E-2</v>
      </c>
      <c r="E8" s="309">
        <v>1127</v>
      </c>
      <c r="F8" s="310">
        <v>342</v>
      </c>
      <c r="G8" s="311">
        <v>0.30349999999999999</v>
      </c>
      <c r="H8" s="309">
        <v>2404</v>
      </c>
      <c r="I8" s="310">
        <v>331</v>
      </c>
      <c r="J8" s="311">
        <v>0.13769999999999999</v>
      </c>
      <c r="K8" s="310">
        <v>26074</v>
      </c>
      <c r="L8" s="310">
        <v>1271</v>
      </c>
      <c r="M8" s="659">
        <v>4.87E-2</v>
      </c>
      <c r="N8" s="830"/>
    </row>
    <row r="9" spans="1:14" ht="20.100000000000001" customHeight="1">
      <c r="A9" s="656">
        <v>2006</v>
      </c>
      <c r="B9" s="312">
        <v>28923</v>
      </c>
      <c r="C9" s="313">
        <v>2116</v>
      </c>
      <c r="D9" s="314">
        <v>7.3200000000000001E-2</v>
      </c>
      <c r="E9" s="312">
        <v>1117</v>
      </c>
      <c r="F9" s="313">
        <v>352</v>
      </c>
      <c r="G9" s="314">
        <v>0.31509999999999999</v>
      </c>
      <c r="H9" s="312">
        <v>2337</v>
      </c>
      <c r="I9" s="313">
        <v>347</v>
      </c>
      <c r="J9" s="314">
        <v>0.14849999999999999</v>
      </c>
      <c r="K9" s="313">
        <v>25469</v>
      </c>
      <c r="L9" s="313">
        <v>1417</v>
      </c>
      <c r="M9" s="657">
        <v>5.5599999999999997E-2</v>
      </c>
      <c r="N9" s="830"/>
    </row>
    <row r="10" spans="1:14" ht="20.100000000000001" customHeight="1">
      <c r="A10" s="658">
        <v>2007</v>
      </c>
      <c r="B10" s="309">
        <v>29255</v>
      </c>
      <c r="C10" s="310">
        <v>2439</v>
      </c>
      <c r="D10" s="311">
        <v>8.3400000000000002E-2</v>
      </c>
      <c r="E10" s="309">
        <v>1128</v>
      </c>
      <c r="F10" s="310">
        <v>356</v>
      </c>
      <c r="G10" s="311">
        <v>0.31559999999999999</v>
      </c>
      <c r="H10" s="309">
        <v>2336</v>
      </c>
      <c r="I10" s="310">
        <v>350</v>
      </c>
      <c r="J10" s="311">
        <v>0.14979999999999999</v>
      </c>
      <c r="K10" s="310">
        <v>25791</v>
      </c>
      <c r="L10" s="310">
        <v>1733</v>
      </c>
      <c r="M10" s="659">
        <v>6.7199999999999996E-2</v>
      </c>
      <c r="N10" s="830"/>
    </row>
    <row r="11" spans="1:14" ht="20.100000000000001" customHeight="1">
      <c r="A11" s="60">
        <v>2008</v>
      </c>
      <c r="B11" s="312">
        <v>28876</v>
      </c>
      <c r="C11" s="313">
        <v>3396</v>
      </c>
      <c r="D11" s="314">
        <v>0.1176</v>
      </c>
      <c r="E11" s="312">
        <v>1115</v>
      </c>
      <c r="F11" s="315">
        <v>357</v>
      </c>
      <c r="G11" s="314">
        <v>0.32019999999999998</v>
      </c>
      <c r="H11" s="312">
        <v>2339</v>
      </c>
      <c r="I11" s="315">
        <v>357</v>
      </c>
      <c r="J11" s="314">
        <v>0.15260000000000001</v>
      </c>
      <c r="K11" s="313">
        <v>25422</v>
      </c>
      <c r="L11" s="316">
        <v>2682</v>
      </c>
      <c r="M11" s="657">
        <v>0.1055</v>
      </c>
      <c r="N11" s="830"/>
    </row>
    <row r="12" spans="1:14" ht="20.100000000000001" customHeight="1">
      <c r="A12" s="25">
        <v>2009</v>
      </c>
      <c r="B12" s="309">
        <v>27797</v>
      </c>
      <c r="C12" s="310">
        <v>3251</v>
      </c>
      <c r="D12" s="311">
        <v>0.11700000000000001</v>
      </c>
      <c r="E12" s="309">
        <v>1109</v>
      </c>
      <c r="F12" s="317">
        <v>376</v>
      </c>
      <c r="G12" s="311">
        <v>0.33900000000000002</v>
      </c>
      <c r="H12" s="309">
        <v>2311</v>
      </c>
      <c r="I12" s="317">
        <v>364</v>
      </c>
      <c r="J12" s="311">
        <v>0.1575</v>
      </c>
      <c r="K12" s="310">
        <v>24377</v>
      </c>
      <c r="L12" s="318">
        <v>2511</v>
      </c>
      <c r="M12" s="659">
        <v>0.10299999999999999</v>
      </c>
      <c r="N12" s="830"/>
    </row>
    <row r="13" spans="1:14" ht="20.100000000000001" customHeight="1">
      <c r="A13" s="60">
        <v>2010</v>
      </c>
      <c r="B13" s="312">
        <v>26377</v>
      </c>
      <c r="C13" s="313">
        <v>3606</v>
      </c>
      <c r="D13" s="314">
        <v>0.13669999999999999</v>
      </c>
      <c r="E13" s="312">
        <v>1062</v>
      </c>
      <c r="F13" s="315">
        <v>389</v>
      </c>
      <c r="G13" s="314">
        <v>0.36630000000000001</v>
      </c>
      <c r="H13" s="312">
        <v>2200</v>
      </c>
      <c r="I13" s="315">
        <v>371</v>
      </c>
      <c r="J13" s="314">
        <v>0.1686</v>
      </c>
      <c r="K13" s="313">
        <v>23115</v>
      </c>
      <c r="L13" s="316">
        <v>2846</v>
      </c>
      <c r="M13" s="657">
        <v>0.1231</v>
      </c>
      <c r="N13" s="830"/>
    </row>
    <row r="14" spans="1:14" ht="20.100000000000001" customHeight="1">
      <c r="A14" s="25">
        <v>2011</v>
      </c>
      <c r="B14" s="309">
        <v>25607</v>
      </c>
      <c r="C14" s="310">
        <v>3996</v>
      </c>
      <c r="D14" s="311">
        <v>0.15609999999999999</v>
      </c>
      <c r="E14" s="309">
        <v>1068</v>
      </c>
      <c r="F14" s="317">
        <v>392</v>
      </c>
      <c r="G14" s="311">
        <v>0.36699999999999999</v>
      </c>
      <c r="H14" s="309">
        <v>2142</v>
      </c>
      <c r="I14" s="317">
        <v>376</v>
      </c>
      <c r="J14" s="311">
        <v>0.17549999999999999</v>
      </c>
      <c r="K14" s="310">
        <v>22397</v>
      </c>
      <c r="L14" s="318">
        <v>3228</v>
      </c>
      <c r="M14" s="659">
        <v>0.14410000000000001</v>
      </c>
      <c r="N14" s="830"/>
    </row>
    <row r="15" spans="1:14" ht="20.100000000000001" customHeight="1">
      <c r="A15" s="60">
        <v>2012</v>
      </c>
      <c r="B15" s="312">
        <v>24215</v>
      </c>
      <c r="C15" s="313">
        <v>4334</v>
      </c>
      <c r="D15" s="314">
        <v>0.17899999999999999</v>
      </c>
      <c r="E15" s="312">
        <v>1052</v>
      </c>
      <c r="F15" s="315">
        <v>399</v>
      </c>
      <c r="G15" s="314">
        <v>0.37930000000000003</v>
      </c>
      <c r="H15" s="312">
        <v>2053</v>
      </c>
      <c r="I15" s="315">
        <v>375</v>
      </c>
      <c r="J15" s="314">
        <v>0.1827</v>
      </c>
      <c r="K15" s="313">
        <v>21110</v>
      </c>
      <c r="L15" s="316">
        <v>3560</v>
      </c>
      <c r="M15" s="657">
        <v>0.1686</v>
      </c>
      <c r="N15" s="830"/>
    </row>
    <row r="16" spans="1:14" ht="20.100000000000001" customHeight="1">
      <c r="A16" s="25">
        <v>2013</v>
      </c>
      <c r="B16" s="309">
        <v>23399</v>
      </c>
      <c r="C16" s="310">
        <v>4814</v>
      </c>
      <c r="D16" s="311">
        <v>0.20569999999999999</v>
      </c>
      <c r="E16" s="309">
        <v>1032</v>
      </c>
      <c r="F16" s="317">
        <v>407</v>
      </c>
      <c r="G16" s="311">
        <v>0.39439999999999997</v>
      </c>
      <c r="H16" s="309">
        <v>1997</v>
      </c>
      <c r="I16" s="317">
        <v>383</v>
      </c>
      <c r="J16" s="311">
        <v>0.1918</v>
      </c>
      <c r="K16" s="310">
        <v>20370</v>
      </c>
      <c r="L16" s="318">
        <v>4024</v>
      </c>
      <c r="M16" s="659">
        <v>0.19750000000000001</v>
      </c>
      <c r="N16" s="830"/>
    </row>
    <row r="17" spans="1:14" ht="20.100000000000001" customHeight="1">
      <c r="A17" s="60">
        <v>2014</v>
      </c>
      <c r="B17" s="312">
        <v>22344</v>
      </c>
      <c r="C17" s="313">
        <v>5159</v>
      </c>
      <c r="D17" s="314">
        <v>0.23089999999999999</v>
      </c>
      <c r="E17" s="312">
        <v>1007</v>
      </c>
      <c r="F17" s="315">
        <v>401</v>
      </c>
      <c r="G17" s="314">
        <v>0.3982</v>
      </c>
      <c r="H17" s="312">
        <v>1951</v>
      </c>
      <c r="I17" s="315">
        <v>381</v>
      </c>
      <c r="J17" s="314">
        <v>0.1953</v>
      </c>
      <c r="K17" s="313">
        <v>19386</v>
      </c>
      <c r="L17" s="316">
        <v>4377</v>
      </c>
      <c r="M17" s="657">
        <v>0.2258</v>
      </c>
      <c r="N17" s="830"/>
    </row>
    <row r="18" spans="1:14" ht="20.100000000000001" customHeight="1">
      <c r="A18" s="25">
        <v>2015</v>
      </c>
      <c r="B18" s="309">
        <v>22166</v>
      </c>
      <c r="C18" s="310">
        <v>5442</v>
      </c>
      <c r="D18" s="311">
        <v>0.2455</v>
      </c>
      <c r="E18" s="309">
        <v>986</v>
      </c>
      <c r="F18" s="317">
        <v>365</v>
      </c>
      <c r="G18" s="311">
        <v>0.37019999999999997</v>
      </c>
      <c r="H18" s="309">
        <v>1864</v>
      </c>
      <c r="I18" s="317">
        <v>368</v>
      </c>
      <c r="J18" s="311">
        <v>0.19739999999999999</v>
      </c>
      <c r="K18" s="310">
        <v>19316</v>
      </c>
      <c r="L18" s="318">
        <v>4709</v>
      </c>
      <c r="M18" s="659">
        <v>0.24379999999999999</v>
      </c>
      <c r="N18" s="830"/>
    </row>
    <row r="19" spans="1:14" ht="20.100000000000001" customHeight="1">
      <c r="A19" s="60">
        <v>2016</v>
      </c>
      <c r="B19" s="312">
        <v>22333</v>
      </c>
      <c r="C19" s="313">
        <v>6323</v>
      </c>
      <c r="D19" s="314">
        <v>0.28310000000000002</v>
      </c>
      <c r="E19" s="312">
        <v>940</v>
      </c>
      <c r="F19" s="315">
        <v>383</v>
      </c>
      <c r="G19" s="314">
        <v>0.40739999999999998</v>
      </c>
      <c r="H19" s="312">
        <v>1800</v>
      </c>
      <c r="I19" s="315">
        <v>375</v>
      </c>
      <c r="J19" s="314">
        <v>0.20830000000000001</v>
      </c>
      <c r="K19" s="313">
        <v>19593</v>
      </c>
      <c r="L19" s="316">
        <v>5565</v>
      </c>
      <c r="M19" s="657">
        <v>0.28399999999999997</v>
      </c>
      <c r="N19" s="830"/>
    </row>
    <row r="20" spans="1:14" ht="20.100000000000001" customHeight="1">
      <c r="A20" s="25">
        <v>2017</v>
      </c>
      <c r="B20" s="309">
        <v>22520</v>
      </c>
      <c r="C20" s="310">
        <v>7261</v>
      </c>
      <c r="D20" s="311">
        <v>0.32240000000000002</v>
      </c>
      <c r="E20" s="309">
        <v>908</v>
      </c>
      <c r="F20" s="317">
        <v>379</v>
      </c>
      <c r="G20" s="311">
        <v>0.41739999999999999</v>
      </c>
      <c r="H20" s="309">
        <v>1712</v>
      </c>
      <c r="I20" s="317">
        <v>367</v>
      </c>
      <c r="J20" s="311">
        <v>0.21440000000000001</v>
      </c>
      <c r="K20" s="310">
        <v>19900</v>
      </c>
      <c r="L20" s="318">
        <v>6515</v>
      </c>
      <c r="M20" s="659">
        <v>0.32740000000000002</v>
      </c>
      <c r="N20" s="830"/>
    </row>
    <row r="21" spans="1:14" ht="20.100000000000001" customHeight="1">
      <c r="A21" s="60">
        <v>2018</v>
      </c>
      <c r="B21" s="312">
        <v>23371</v>
      </c>
      <c r="C21" s="313">
        <v>8366</v>
      </c>
      <c r="D21" s="314">
        <v>0.35799999999999998</v>
      </c>
      <c r="E21" s="312">
        <v>868</v>
      </c>
      <c r="F21" s="315">
        <v>379</v>
      </c>
      <c r="G21" s="314">
        <v>0.437</v>
      </c>
      <c r="H21" s="312">
        <v>1662</v>
      </c>
      <c r="I21" s="315">
        <v>370</v>
      </c>
      <c r="J21" s="314">
        <v>0.223</v>
      </c>
      <c r="K21" s="313">
        <v>20841</v>
      </c>
      <c r="L21" s="316">
        <v>7617</v>
      </c>
      <c r="M21" s="657">
        <v>0.36499999999999999</v>
      </c>
      <c r="N21" s="830"/>
    </row>
    <row r="22" spans="1:14" ht="20.100000000000001" customHeight="1">
      <c r="A22" s="25">
        <v>2019</v>
      </c>
      <c r="B22" s="309">
        <v>23694</v>
      </c>
      <c r="C22" s="310">
        <v>8914</v>
      </c>
      <c r="D22" s="311">
        <v>0.376</v>
      </c>
      <c r="E22" s="309">
        <v>812</v>
      </c>
      <c r="F22" s="317">
        <v>361</v>
      </c>
      <c r="G22" s="311">
        <v>0.44500000000000001</v>
      </c>
      <c r="H22" s="309">
        <v>1608</v>
      </c>
      <c r="I22" s="317">
        <v>362</v>
      </c>
      <c r="J22" s="311">
        <v>0.22500000000000001</v>
      </c>
      <c r="K22" s="310">
        <v>21274</v>
      </c>
      <c r="L22" s="318">
        <v>8191</v>
      </c>
      <c r="M22" s="659">
        <v>0.38500000000000001</v>
      </c>
      <c r="N22" s="830"/>
    </row>
    <row r="23" spans="1:14" ht="20.100000000000001" customHeight="1" thickBot="1">
      <c r="A23" s="539">
        <v>2020</v>
      </c>
      <c r="B23" s="1757">
        <v>23198</v>
      </c>
      <c r="C23" s="1758">
        <v>9232</v>
      </c>
      <c r="D23" s="1759">
        <v>0.39800000000000002</v>
      </c>
      <c r="E23" s="1757">
        <v>795</v>
      </c>
      <c r="F23" s="1760">
        <v>353</v>
      </c>
      <c r="G23" s="1759">
        <v>0.44400000000000001</v>
      </c>
      <c r="H23" s="1757">
        <v>1511</v>
      </c>
      <c r="I23" s="1760">
        <v>358</v>
      </c>
      <c r="J23" s="1759">
        <v>0.23699999999999999</v>
      </c>
      <c r="K23" s="1758">
        <v>20892</v>
      </c>
      <c r="L23" s="1761">
        <v>8521</v>
      </c>
      <c r="M23" s="1762">
        <v>0.40799999999999997</v>
      </c>
      <c r="N23" s="830"/>
    </row>
    <row r="24" spans="1:14" ht="8.1" customHeight="1">
      <c r="A24" s="10" t="s">
        <v>0</v>
      </c>
      <c r="B24" s="319"/>
      <c r="C24" s="320"/>
      <c r="D24" s="321"/>
      <c r="E24" s="320"/>
      <c r="F24" s="322"/>
      <c r="G24" s="321"/>
      <c r="H24" s="320"/>
      <c r="I24" s="322"/>
      <c r="J24" s="321"/>
      <c r="K24" s="320"/>
      <c r="L24" s="323"/>
      <c r="M24" s="324"/>
    </row>
    <row r="25" spans="1:14" s="24" customFormat="1" ht="15" customHeight="1">
      <c r="A25" s="2220" t="s">
        <v>159</v>
      </c>
      <c r="B25" s="2220"/>
      <c r="C25" s="2221"/>
      <c r="D25" s="2221"/>
      <c r="E25" s="2221"/>
      <c r="F25" s="2221"/>
      <c r="G25" s="2221"/>
      <c r="H25" s="2221"/>
      <c r="I25" s="2221"/>
      <c r="J25" s="2221"/>
      <c r="K25" s="2221"/>
      <c r="L25" s="2220"/>
      <c r="M25" s="2220"/>
    </row>
    <row r="26" spans="1:14" ht="8.1" customHeight="1">
      <c r="A26" s="51"/>
      <c r="B26" s="51"/>
      <c r="C26" s="246"/>
      <c r="D26" s="246"/>
      <c r="E26" s="246"/>
      <c r="F26" s="246"/>
      <c r="G26" s="246"/>
      <c r="H26" s="246"/>
      <c r="I26" s="246"/>
      <c r="J26" s="246"/>
      <c r="K26" s="246"/>
      <c r="L26" s="51"/>
      <c r="M26" s="51"/>
    </row>
    <row r="27" spans="1:14" s="24" customFormat="1" ht="15" customHeight="1">
      <c r="A27" s="18" t="s">
        <v>22</v>
      </c>
      <c r="B27" s="18"/>
      <c r="C27" s="14"/>
      <c r="D27" s="14"/>
      <c r="E27" s="14"/>
      <c r="F27" s="14"/>
      <c r="G27" s="14"/>
      <c r="H27" s="14"/>
      <c r="I27" s="14"/>
      <c r="J27" s="14"/>
      <c r="K27" s="14"/>
      <c r="L27" s="18"/>
      <c r="M27" s="18"/>
    </row>
    <row r="28" spans="1:14" ht="35.1" customHeight="1">
      <c r="A28" s="2222" t="s">
        <v>174</v>
      </c>
      <c r="B28" s="2219"/>
      <c r="C28" s="2223"/>
      <c r="D28" s="2223"/>
      <c r="E28" s="2223"/>
      <c r="F28" s="2223"/>
      <c r="G28" s="2223"/>
      <c r="H28" s="2223"/>
      <c r="I28" s="2223"/>
      <c r="J28" s="2223"/>
      <c r="K28" s="2223"/>
      <c r="L28" s="2219"/>
      <c r="M28" s="2219"/>
    </row>
    <row r="29" spans="1:14" s="24" customFormat="1" ht="15" customHeight="1">
      <c r="A29" s="52" t="s">
        <v>166</v>
      </c>
      <c r="B29" s="8"/>
      <c r="C29" s="14"/>
      <c r="D29" s="14"/>
      <c r="E29" s="14"/>
      <c r="F29" s="14"/>
      <c r="G29" s="14"/>
      <c r="H29" s="14"/>
      <c r="I29" s="14"/>
      <c r="J29" s="14"/>
      <c r="K29" s="14"/>
      <c r="L29" s="8"/>
      <c r="M29" s="8"/>
    </row>
    <row r="31" spans="1:14">
      <c r="A31" s="325"/>
    </row>
  </sheetData>
  <mergeCells count="8">
    <mergeCell ref="A25:M25"/>
    <mergeCell ref="A28:M28"/>
    <mergeCell ref="A1:M1"/>
    <mergeCell ref="A2:A3"/>
    <mergeCell ref="B2:D2"/>
    <mergeCell ref="E2:G2"/>
    <mergeCell ref="H2:J2"/>
    <mergeCell ref="K2:M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BE2DA-F163-4DD8-95D4-2C98928939DB}">
  <sheetPr>
    <tabColor rgb="FF1F4E78"/>
  </sheetPr>
  <dimension ref="A1:N4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2" width="14" style="7" customWidth="1"/>
    <col min="3" max="3" width="12.7109375" style="7" customWidth="1"/>
    <col min="4" max="4" width="10.5703125" style="7" customWidth="1"/>
    <col min="5" max="5" width="14.28515625" style="7" customWidth="1"/>
    <col min="6" max="6" width="12.7109375" style="7" customWidth="1"/>
    <col min="7" max="7" width="10.7109375" style="7" customWidth="1"/>
    <col min="8" max="8" width="13.7109375" style="7" customWidth="1"/>
    <col min="9" max="9" width="12.7109375" style="7" customWidth="1"/>
    <col min="10" max="10" width="9.7109375" style="7" customWidth="1"/>
    <col min="11" max="11" width="13.7109375" style="7" customWidth="1"/>
    <col min="12" max="12" width="12.7109375" style="7" customWidth="1"/>
    <col min="13" max="13" width="9.7109375" style="7" customWidth="1"/>
    <col min="14" max="16384" width="9.140625" style="1"/>
  </cols>
  <sheetData>
    <row r="1" spans="1:14" ht="84.95" customHeight="1" thickBot="1">
      <c r="A1" s="2068"/>
      <c r="B1" s="2121"/>
      <c r="C1" s="2121"/>
      <c r="D1" s="2121"/>
      <c r="E1" s="2121"/>
      <c r="F1" s="2121"/>
      <c r="G1" s="2121"/>
      <c r="H1" s="2121"/>
      <c r="I1" s="2121"/>
      <c r="J1" s="2121"/>
      <c r="K1" s="2121"/>
      <c r="L1" s="2121"/>
      <c r="M1" s="2122"/>
    </row>
    <row r="2" spans="1:14" s="292" customFormat="1" ht="37.5" customHeight="1">
      <c r="A2" s="2224" t="s">
        <v>167</v>
      </c>
      <c r="B2" s="2225" t="s">
        <v>38</v>
      </c>
      <c r="C2" s="2226"/>
      <c r="D2" s="2227"/>
      <c r="E2" s="2225" t="s">
        <v>168</v>
      </c>
      <c r="F2" s="2226"/>
      <c r="G2" s="2227"/>
      <c r="H2" s="2225" t="s">
        <v>169</v>
      </c>
      <c r="I2" s="2226"/>
      <c r="J2" s="2227"/>
      <c r="K2" s="2225" t="s">
        <v>170</v>
      </c>
      <c r="L2" s="2226"/>
      <c r="M2" s="2228"/>
    </row>
    <row r="3" spans="1:14" s="326" customFormat="1" ht="55.5" customHeight="1" thickBot="1">
      <c r="A3" s="2230"/>
      <c r="B3" s="305" t="s">
        <v>175</v>
      </c>
      <c r="C3" s="306" t="s">
        <v>176</v>
      </c>
      <c r="D3" s="307" t="s">
        <v>177</v>
      </c>
      <c r="E3" s="305" t="s">
        <v>175</v>
      </c>
      <c r="F3" s="306" t="s">
        <v>176</v>
      </c>
      <c r="G3" s="307" t="s">
        <v>177</v>
      </c>
      <c r="H3" s="305" t="s">
        <v>175</v>
      </c>
      <c r="I3" s="306" t="s">
        <v>176</v>
      </c>
      <c r="J3" s="307" t="s">
        <v>177</v>
      </c>
      <c r="K3" s="306" t="s">
        <v>175</v>
      </c>
      <c r="L3" s="306" t="s">
        <v>176</v>
      </c>
      <c r="M3" s="308" t="s">
        <v>177</v>
      </c>
    </row>
    <row r="4" spans="1:14" ht="20.100000000000001" customHeight="1">
      <c r="A4" s="651">
        <v>2001</v>
      </c>
      <c r="B4" s="652">
        <v>34342</v>
      </c>
      <c r="C4" s="653">
        <v>7034</v>
      </c>
      <c r="D4" s="654">
        <v>0.20499999999999999</v>
      </c>
      <c r="E4" s="652">
        <v>24761</v>
      </c>
      <c r="F4" s="653">
        <v>6180</v>
      </c>
      <c r="G4" s="654">
        <v>0.25</v>
      </c>
      <c r="H4" s="652">
        <v>6045</v>
      </c>
      <c r="I4" s="653">
        <v>698</v>
      </c>
      <c r="J4" s="654">
        <v>0.115</v>
      </c>
      <c r="K4" s="653">
        <v>3536</v>
      </c>
      <c r="L4" s="653">
        <v>156</v>
      </c>
      <c r="M4" s="654">
        <v>4.3999999999999997E-2</v>
      </c>
      <c r="N4" s="830"/>
    </row>
    <row r="5" spans="1:14" ht="20.100000000000001" customHeight="1">
      <c r="A5" s="656">
        <v>2002</v>
      </c>
      <c r="B5" s="312">
        <v>34248</v>
      </c>
      <c r="C5" s="313">
        <v>7915</v>
      </c>
      <c r="D5" s="314">
        <v>0.23100000000000001</v>
      </c>
      <c r="E5" s="312">
        <v>25110</v>
      </c>
      <c r="F5" s="313">
        <v>6999</v>
      </c>
      <c r="G5" s="314">
        <v>0.27900000000000003</v>
      </c>
      <c r="H5" s="312">
        <v>5846</v>
      </c>
      <c r="I5" s="313">
        <v>763</v>
      </c>
      <c r="J5" s="314">
        <v>0.13100000000000001</v>
      </c>
      <c r="K5" s="313">
        <v>3292</v>
      </c>
      <c r="L5" s="313">
        <v>153</v>
      </c>
      <c r="M5" s="314">
        <v>4.5999999999999999E-2</v>
      </c>
      <c r="N5" s="830"/>
    </row>
    <row r="6" spans="1:14" ht="20.100000000000001" customHeight="1">
      <c r="A6" s="658">
        <v>2003</v>
      </c>
      <c r="B6" s="309">
        <v>34406</v>
      </c>
      <c r="C6" s="310">
        <v>8475</v>
      </c>
      <c r="D6" s="311">
        <v>0.246</v>
      </c>
      <c r="E6" s="309">
        <v>25556</v>
      </c>
      <c r="F6" s="310">
        <v>7530</v>
      </c>
      <c r="G6" s="311">
        <v>0.29499999999999998</v>
      </c>
      <c r="H6" s="309">
        <v>5682</v>
      </c>
      <c r="I6" s="310">
        <v>789</v>
      </c>
      <c r="J6" s="311">
        <v>0.13900000000000001</v>
      </c>
      <c r="K6" s="310">
        <v>3168</v>
      </c>
      <c r="L6" s="310">
        <v>156</v>
      </c>
      <c r="M6" s="311">
        <v>4.9000000000000002E-2</v>
      </c>
      <c r="N6" s="830"/>
    </row>
    <row r="7" spans="1:14" ht="20.100000000000001" customHeight="1">
      <c r="A7" s="656">
        <v>2004</v>
      </c>
      <c r="B7" s="312">
        <v>34523</v>
      </c>
      <c r="C7" s="313">
        <v>9993</v>
      </c>
      <c r="D7" s="314">
        <v>0.28899999999999998</v>
      </c>
      <c r="E7" s="312">
        <v>25981</v>
      </c>
      <c r="F7" s="313">
        <v>8979</v>
      </c>
      <c r="G7" s="314">
        <v>0.34599999999999997</v>
      </c>
      <c r="H7" s="312">
        <v>5491</v>
      </c>
      <c r="I7" s="313">
        <v>837</v>
      </c>
      <c r="J7" s="314">
        <v>0.152</v>
      </c>
      <c r="K7" s="313">
        <v>3051</v>
      </c>
      <c r="L7" s="313">
        <v>177</v>
      </c>
      <c r="M7" s="314">
        <v>5.8000000000000003E-2</v>
      </c>
      <c r="N7" s="830"/>
    </row>
    <row r="8" spans="1:14" ht="20.100000000000001" customHeight="1">
      <c r="A8" s="658">
        <v>2005</v>
      </c>
      <c r="B8" s="309">
        <v>34232</v>
      </c>
      <c r="C8" s="310">
        <v>10333</v>
      </c>
      <c r="D8" s="311">
        <v>0.30199999999999999</v>
      </c>
      <c r="E8" s="309">
        <v>25900</v>
      </c>
      <c r="F8" s="310">
        <v>9328</v>
      </c>
      <c r="G8" s="311">
        <v>0.36</v>
      </c>
      <c r="H8" s="309">
        <v>5373</v>
      </c>
      <c r="I8" s="310">
        <v>821</v>
      </c>
      <c r="J8" s="311">
        <v>0.153</v>
      </c>
      <c r="K8" s="310">
        <v>2959</v>
      </c>
      <c r="L8" s="310">
        <v>184</v>
      </c>
      <c r="M8" s="311">
        <v>6.2E-2</v>
      </c>
      <c r="N8" s="830"/>
    </row>
    <row r="9" spans="1:14" ht="20.100000000000001" customHeight="1">
      <c r="A9" s="656">
        <v>2006</v>
      </c>
      <c r="B9" s="312">
        <v>33933</v>
      </c>
      <c r="C9" s="313">
        <v>10326</v>
      </c>
      <c r="D9" s="314">
        <v>0.30399999999999999</v>
      </c>
      <c r="E9" s="312">
        <v>25848</v>
      </c>
      <c r="F9" s="313">
        <v>9284</v>
      </c>
      <c r="G9" s="314">
        <v>0.35899999999999999</v>
      </c>
      <c r="H9" s="312">
        <v>5196</v>
      </c>
      <c r="I9" s="313">
        <v>853</v>
      </c>
      <c r="J9" s="314">
        <v>0.16400000000000001</v>
      </c>
      <c r="K9" s="313">
        <v>2889</v>
      </c>
      <c r="L9" s="313">
        <v>189</v>
      </c>
      <c r="M9" s="314">
        <v>6.5000000000000002E-2</v>
      </c>
      <c r="N9" s="830"/>
    </row>
    <row r="10" spans="1:14" ht="20.100000000000001" customHeight="1">
      <c r="A10" s="658">
        <v>2007</v>
      </c>
      <c r="B10" s="309">
        <v>33892</v>
      </c>
      <c r="C10" s="310">
        <v>10921</v>
      </c>
      <c r="D10" s="311">
        <v>0.32200000000000001</v>
      </c>
      <c r="E10" s="309">
        <v>25905</v>
      </c>
      <c r="F10" s="310">
        <v>9842</v>
      </c>
      <c r="G10" s="311">
        <v>0.38</v>
      </c>
      <c r="H10" s="309">
        <v>5149</v>
      </c>
      <c r="I10" s="310">
        <v>874</v>
      </c>
      <c r="J10" s="311">
        <v>0.17</v>
      </c>
      <c r="K10" s="310">
        <v>2838</v>
      </c>
      <c r="L10" s="310">
        <v>205</v>
      </c>
      <c r="M10" s="311">
        <v>7.1999999999999995E-2</v>
      </c>
      <c r="N10" s="830"/>
    </row>
    <row r="11" spans="1:14" ht="20.100000000000001" customHeight="1">
      <c r="A11" s="656">
        <v>2008</v>
      </c>
      <c r="B11" s="312">
        <v>33888</v>
      </c>
      <c r="C11" s="313">
        <v>10687</v>
      </c>
      <c r="D11" s="314">
        <v>0.315</v>
      </c>
      <c r="E11" s="312">
        <v>25954</v>
      </c>
      <c r="F11" s="313">
        <v>9569</v>
      </c>
      <c r="G11" s="314">
        <v>0.36899999999999999</v>
      </c>
      <c r="H11" s="312">
        <v>5164</v>
      </c>
      <c r="I11" s="313">
        <v>878</v>
      </c>
      <c r="J11" s="314">
        <v>0.17</v>
      </c>
      <c r="K11" s="313">
        <v>2770</v>
      </c>
      <c r="L11" s="313">
        <v>240</v>
      </c>
      <c r="M11" s="314">
        <v>8.6999999999999994E-2</v>
      </c>
      <c r="N11" s="830"/>
    </row>
    <row r="12" spans="1:14" ht="20.100000000000001" customHeight="1">
      <c r="A12" s="658">
        <v>2009</v>
      </c>
      <c r="B12" s="309">
        <v>33833</v>
      </c>
      <c r="C12" s="310">
        <v>11601</v>
      </c>
      <c r="D12" s="311">
        <v>0.34300000000000003</v>
      </c>
      <c r="E12" s="309">
        <v>26089</v>
      </c>
      <c r="F12" s="310">
        <v>10473</v>
      </c>
      <c r="G12" s="311">
        <v>0.40100000000000002</v>
      </c>
      <c r="H12" s="309">
        <v>5105</v>
      </c>
      <c r="I12" s="310">
        <v>896</v>
      </c>
      <c r="J12" s="311">
        <v>0.17599999999999999</v>
      </c>
      <c r="K12" s="310">
        <v>2639</v>
      </c>
      <c r="L12" s="310">
        <v>232</v>
      </c>
      <c r="M12" s="311">
        <v>8.7999999999999995E-2</v>
      </c>
      <c r="N12" s="830"/>
    </row>
    <row r="13" spans="1:14" ht="20.100000000000001" customHeight="1">
      <c r="A13" s="656">
        <v>2010</v>
      </c>
      <c r="B13" s="312">
        <v>33446</v>
      </c>
      <c r="C13" s="313">
        <v>12489</v>
      </c>
      <c r="D13" s="314">
        <v>0.373</v>
      </c>
      <c r="E13" s="312">
        <v>26059</v>
      </c>
      <c r="F13" s="313">
        <v>11343</v>
      </c>
      <c r="G13" s="314">
        <v>0.435</v>
      </c>
      <c r="H13" s="312">
        <v>4903</v>
      </c>
      <c r="I13" s="313">
        <v>905</v>
      </c>
      <c r="J13" s="314">
        <v>0.185</v>
      </c>
      <c r="K13" s="313">
        <v>2484</v>
      </c>
      <c r="L13" s="313">
        <v>241</v>
      </c>
      <c r="M13" s="314">
        <v>9.7000000000000003E-2</v>
      </c>
      <c r="N13" s="830"/>
    </row>
    <row r="14" spans="1:14" ht="20.100000000000001" customHeight="1">
      <c r="A14" s="658">
        <v>2011</v>
      </c>
      <c r="B14" s="309">
        <v>33388</v>
      </c>
      <c r="C14" s="310">
        <v>12642</v>
      </c>
      <c r="D14" s="311">
        <v>0.379</v>
      </c>
      <c r="E14" s="309">
        <v>26259</v>
      </c>
      <c r="F14" s="310">
        <v>11486</v>
      </c>
      <c r="G14" s="311">
        <v>0.437</v>
      </c>
      <c r="H14" s="309">
        <v>4752</v>
      </c>
      <c r="I14" s="310">
        <v>914</v>
      </c>
      <c r="J14" s="311">
        <v>0.192</v>
      </c>
      <c r="K14" s="310">
        <v>2377</v>
      </c>
      <c r="L14" s="310">
        <v>242</v>
      </c>
      <c r="M14" s="311">
        <v>0.10199999999999999</v>
      </c>
      <c r="N14" s="830"/>
    </row>
    <row r="15" spans="1:14" ht="20.100000000000001" customHeight="1">
      <c r="A15" s="656">
        <v>2012</v>
      </c>
      <c r="B15" s="312">
        <v>32517</v>
      </c>
      <c r="C15" s="313">
        <v>12468</v>
      </c>
      <c r="D15" s="314">
        <v>0.38300000000000001</v>
      </c>
      <c r="E15" s="312">
        <v>25730</v>
      </c>
      <c r="F15" s="313">
        <v>11329</v>
      </c>
      <c r="G15" s="314">
        <v>0.44</v>
      </c>
      <c r="H15" s="312">
        <v>4566</v>
      </c>
      <c r="I15" s="313">
        <v>900</v>
      </c>
      <c r="J15" s="314">
        <v>0.19700000000000001</v>
      </c>
      <c r="K15" s="313">
        <v>2221</v>
      </c>
      <c r="L15" s="313">
        <v>239</v>
      </c>
      <c r="M15" s="314">
        <v>0.108</v>
      </c>
      <c r="N15" s="830"/>
    </row>
    <row r="16" spans="1:14" ht="20.100000000000001" customHeight="1">
      <c r="A16" s="658">
        <v>2013</v>
      </c>
      <c r="B16" s="309">
        <v>31900</v>
      </c>
      <c r="C16" s="310">
        <v>12843</v>
      </c>
      <c r="D16" s="311">
        <v>0.40300000000000002</v>
      </c>
      <c r="E16" s="309">
        <v>25266</v>
      </c>
      <c r="F16" s="310">
        <v>11644</v>
      </c>
      <c r="G16" s="311">
        <v>0.46100000000000002</v>
      </c>
      <c r="H16" s="309">
        <v>4468</v>
      </c>
      <c r="I16" s="310">
        <v>941</v>
      </c>
      <c r="J16" s="311">
        <v>0.21099999999999999</v>
      </c>
      <c r="K16" s="310">
        <v>2166</v>
      </c>
      <c r="L16" s="310">
        <v>258</v>
      </c>
      <c r="M16" s="311">
        <v>0.11899999999999999</v>
      </c>
      <c r="N16" s="830"/>
    </row>
    <row r="17" spans="1:14" ht="20.100000000000001" customHeight="1">
      <c r="A17" s="656">
        <v>2014</v>
      </c>
      <c r="B17" s="312">
        <v>30927</v>
      </c>
      <c r="C17" s="313">
        <v>12508</v>
      </c>
      <c r="D17" s="314">
        <v>0.40400000000000003</v>
      </c>
      <c r="E17" s="312">
        <v>24506</v>
      </c>
      <c r="F17" s="313">
        <v>11323</v>
      </c>
      <c r="G17" s="314">
        <v>0.46200000000000002</v>
      </c>
      <c r="H17" s="312">
        <v>4366</v>
      </c>
      <c r="I17" s="313">
        <v>934</v>
      </c>
      <c r="J17" s="314">
        <v>0.214</v>
      </c>
      <c r="K17" s="313">
        <v>2055</v>
      </c>
      <c r="L17" s="313">
        <v>251</v>
      </c>
      <c r="M17" s="314">
        <v>0.122</v>
      </c>
      <c r="N17" s="830"/>
    </row>
    <row r="18" spans="1:14" ht="20.100000000000001" customHeight="1">
      <c r="A18" s="25">
        <v>2015</v>
      </c>
      <c r="B18" s="309">
        <v>29830</v>
      </c>
      <c r="C18" s="310">
        <v>11356</v>
      </c>
      <c r="D18" s="311">
        <v>0.38100000000000001</v>
      </c>
      <c r="E18" s="309">
        <v>23663</v>
      </c>
      <c r="F18" s="310">
        <v>10159</v>
      </c>
      <c r="G18" s="311">
        <v>0.42899999999999999</v>
      </c>
      <c r="H18" s="309">
        <v>4174</v>
      </c>
      <c r="I18" s="317">
        <v>934</v>
      </c>
      <c r="J18" s="311">
        <v>0.224</v>
      </c>
      <c r="K18" s="310">
        <v>1993</v>
      </c>
      <c r="L18" s="318">
        <v>263</v>
      </c>
      <c r="M18" s="311">
        <v>0.13200000000000001</v>
      </c>
      <c r="N18" s="830"/>
    </row>
    <row r="19" spans="1:14" ht="20.100000000000001" customHeight="1">
      <c r="A19" s="60">
        <v>2016</v>
      </c>
      <c r="B19" s="312">
        <v>28626</v>
      </c>
      <c r="C19" s="313">
        <v>11770</v>
      </c>
      <c r="D19" s="314">
        <v>0.41099999999999998</v>
      </c>
      <c r="E19" s="312">
        <v>22622</v>
      </c>
      <c r="F19" s="313">
        <v>10553</v>
      </c>
      <c r="G19" s="314">
        <v>0.46600000000000003</v>
      </c>
      <c r="H19" s="312">
        <v>4079</v>
      </c>
      <c r="I19" s="315">
        <v>950</v>
      </c>
      <c r="J19" s="314">
        <v>0.23300000000000001</v>
      </c>
      <c r="K19" s="313">
        <v>1925</v>
      </c>
      <c r="L19" s="316">
        <v>267</v>
      </c>
      <c r="M19" s="314">
        <v>0.13900000000000001</v>
      </c>
      <c r="N19" s="830"/>
    </row>
    <row r="20" spans="1:14" ht="20.100000000000001" customHeight="1">
      <c r="A20" s="25">
        <v>2017</v>
      </c>
      <c r="B20" s="309">
        <v>27510</v>
      </c>
      <c r="C20" s="310">
        <v>11571</v>
      </c>
      <c r="D20" s="311">
        <v>0.42099999999999999</v>
      </c>
      <c r="E20" s="309">
        <v>21779</v>
      </c>
      <c r="F20" s="310">
        <v>10365</v>
      </c>
      <c r="G20" s="311">
        <v>0.47599999999999998</v>
      </c>
      <c r="H20" s="309">
        <v>3885</v>
      </c>
      <c r="I20" s="317">
        <v>936</v>
      </c>
      <c r="J20" s="311">
        <v>0.24099999999999999</v>
      </c>
      <c r="K20" s="310">
        <v>1846</v>
      </c>
      <c r="L20" s="318">
        <v>270</v>
      </c>
      <c r="M20" s="311">
        <v>0.14599999999999999</v>
      </c>
      <c r="N20" s="830"/>
    </row>
    <row r="21" spans="1:14" ht="20.100000000000001" customHeight="1">
      <c r="A21" s="60">
        <v>2018</v>
      </c>
      <c r="B21" s="312">
        <v>26215</v>
      </c>
      <c r="C21" s="313">
        <v>11390</v>
      </c>
      <c r="D21" s="314">
        <v>0.434</v>
      </c>
      <c r="E21" s="312">
        <v>20588</v>
      </c>
      <c r="F21" s="313">
        <v>10157</v>
      </c>
      <c r="G21" s="314">
        <v>0.49299999999999999</v>
      </c>
      <c r="H21" s="312">
        <v>3787</v>
      </c>
      <c r="I21" s="315">
        <v>944</v>
      </c>
      <c r="J21" s="314">
        <v>0.249</v>
      </c>
      <c r="K21" s="313">
        <v>1840</v>
      </c>
      <c r="L21" s="316">
        <v>289</v>
      </c>
      <c r="M21" s="314">
        <v>0.157</v>
      </c>
      <c r="N21" s="830"/>
    </row>
    <row r="22" spans="1:14" ht="20.100000000000001" customHeight="1">
      <c r="A22" s="25">
        <v>2019</v>
      </c>
      <c r="B22" s="309">
        <v>24654</v>
      </c>
      <c r="C22" s="310">
        <v>10832</v>
      </c>
      <c r="D22" s="1763">
        <v>0.439</v>
      </c>
      <c r="E22" s="309">
        <v>19211</v>
      </c>
      <c r="F22" s="310">
        <v>9621</v>
      </c>
      <c r="G22" s="1763">
        <v>0.501</v>
      </c>
      <c r="H22" s="309">
        <v>3679</v>
      </c>
      <c r="I22" s="317">
        <v>918</v>
      </c>
      <c r="J22" s="1763">
        <v>0.25</v>
      </c>
      <c r="K22" s="310">
        <v>1764</v>
      </c>
      <c r="L22" s="318">
        <v>293</v>
      </c>
      <c r="M22" s="1763">
        <v>0.16600000000000001</v>
      </c>
      <c r="N22" s="830"/>
    </row>
    <row r="23" spans="1:14" ht="20.100000000000001" customHeight="1" thickBot="1">
      <c r="A23" s="1764">
        <v>2020</v>
      </c>
      <c r="B23" s="1757">
        <v>23482</v>
      </c>
      <c r="C23" s="1758">
        <v>10399</v>
      </c>
      <c r="D23" s="1762">
        <v>0.443</v>
      </c>
      <c r="E23" s="1757">
        <v>18320</v>
      </c>
      <c r="F23" s="1758">
        <v>9179</v>
      </c>
      <c r="G23" s="1762">
        <v>0.501</v>
      </c>
      <c r="H23" s="1757">
        <v>3484</v>
      </c>
      <c r="I23" s="1760">
        <v>917</v>
      </c>
      <c r="J23" s="1762">
        <v>0.26300000000000001</v>
      </c>
      <c r="K23" s="1758">
        <v>1679</v>
      </c>
      <c r="L23" s="1761">
        <v>303</v>
      </c>
      <c r="M23" s="1762">
        <v>0.18</v>
      </c>
      <c r="N23" s="830"/>
    </row>
    <row r="24" spans="1:14" ht="8.1" customHeight="1">
      <c r="A24" s="327" t="s">
        <v>0</v>
      </c>
      <c r="B24" s="319"/>
      <c r="C24" s="320"/>
      <c r="D24" s="321"/>
      <c r="E24" s="320"/>
      <c r="F24" s="320"/>
      <c r="G24" s="321"/>
      <c r="H24" s="320"/>
      <c r="I24" s="320"/>
      <c r="J24" s="321"/>
      <c r="K24" s="320"/>
      <c r="L24" s="319"/>
      <c r="M24" s="324"/>
      <c r="N24" s="830"/>
    </row>
    <row r="25" spans="1:14" s="24" customFormat="1" ht="15" customHeight="1">
      <c r="A25" s="2220" t="s">
        <v>159</v>
      </c>
      <c r="B25" s="2220"/>
      <c r="C25" s="2221"/>
      <c r="D25" s="2221"/>
      <c r="E25" s="2221"/>
      <c r="F25" s="2221"/>
      <c r="G25" s="2221"/>
      <c r="H25" s="2221"/>
      <c r="I25" s="2221"/>
      <c r="J25" s="2221"/>
      <c r="K25" s="2221"/>
      <c r="L25" s="2220"/>
      <c r="M25" s="2220"/>
      <c r="N25" s="830"/>
    </row>
    <row r="26" spans="1:14" ht="8.1" customHeight="1">
      <c r="A26" s="51"/>
      <c r="B26" s="51"/>
      <c r="C26" s="246"/>
      <c r="D26" s="246"/>
      <c r="E26" s="246"/>
      <c r="F26" s="246"/>
      <c r="G26" s="246"/>
      <c r="H26" s="246"/>
      <c r="I26" s="246"/>
      <c r="J26" s="246"/>
      <c r="K26" s="246"/>
      <c r="L26" s="51"/>
      <c r="M26" s="51"/>
    </row>
    <row r="27" spans="1:14" s="24" customFormat="1" ht="15" customHeight="1">
      <c r="A27" s="18" t="s">
        <v>22</v>
      </c>
      <c r="B27" s="18"/>
      <c r="C27" s="14"/>
      <c r="D27" s="14"/>
      <c r="E27" s="14"/>
      <c r="F27" s="14"/>
      <c r="G27" s="14"/>
      <c r="H27" s="14"/>
      <c r="I27" s="14"/>
      <c r="J27" s="14"/>
      <c r="K27" s="14"/>
      <c r="L27" s="18"/>
      <c r="M27" s="18"/>
    </row>
    <row r="28" spans="1:14" s="24" customFormat="1" ht="36" customHeight="1">
      <c r="A28" s="2184" t="s">
        <v>178</v>
      </c>
      <c r="B28" s="2216"/>
      <c r="C28" s="2229"/>
      <c r="D28" s="2229"/>
      <c r="E28" s="2229"/>
      <c r="F28" s="2229"/>
      <c r="G28" s="2229"/>
      <c r="H28" s="2229"/>
      <c r="I28" s="2229"/>
      <c r="J28" s="2229"/>
      <c r="K28" s="2229"/>
      <c r="L28" s="2216"/>
      <c r="M28" s="2216"/>
    </row>
    <row r="29" spans="1:14" s="24" customFormat="1" ht="15" customHeight="1">
      <c r="A29" s="52" t="s">
        <v>179</v>
      </c>
      <c r="B29" s="8"/>
      <c r="C29" s="14"/>
      <c r="D29" s="14"/>
      <c r="E29" s="14"/>
      <c r="F29" s="14"/>
      <c r="G29" s="14"/>
      <c r="H29" s="14"/>
      <c r="I29" s="14"/>
      <c r="J29" s="14"/>
      <c r="K29" s="14"/>
      <c r="L29" s="8"/>
      <c r="M29" s="8"/>
    </row>
    <row r="30" spans="1:14" ht="24" customHeight="1">
      <c r="C30" s="13"/>
      <c r="D30" s="13"/>
      <c r="E30" s="13"/>
      <c r="F30" s="13"/>
      <c r="G30" s="13"/>
      <c r="H30" s="13"/>
      <c r="I30" s="13"/>
      <c r="J30" s="13"/>
      <c r="K30" s="13"/>
    </row>
    <row r="31" spans="1:14">
      <c r="C31" s="328"/>
      <c r="E31" s="1"/>
      <c r="F31" s="1"/>
      <c r="G31" s="1"/>
      <c r="H31" s="1"/>
      <c r="I31" s="1"/>
      <c r="J31" s="1"/>
      <c r="K31" s="1"/>
      <c r="L31" s="1"/>
      <c r="M31" s="1"/>
    </row>
    <row r="32" spans="1:14">
      <c r="A32" s="325"/>
      <c r="E32" s="1"/>
      <c r="F32" s="1"/>
      <c r="G32" s="1"/>
      <c r="H32" s="1"/>
      <c r="I32" s="1"/>
      <c r="J32" s="1"/>
      <c r="K32" s="1"/>
      <c r="L32" s="1"/>
      <c r="M32" s="1"/>
    </row>
    <row r="33" spans="2:13">
      <c r="E33" s="1"/>
      <c r="F33" s="1"/>
      <c r="G33" s="1"/>
      <c r="H33" s="1"/>
      <c r="I33" s="1"/>
      <c r="J33" s="1"/>
      <c r="K33" s="1"/>
      <c r="L33" s="1"/>
      <c r="M33" s="1"/>
    </row>
    <row r="34" spans="2:13" s="7" customFormat="1"/>
    <row r="35" spans="2:13">
      <c r="E35" s="1"/>
      <c r="F35" s="1"/>
      <c r="G35" s="1"/>
      <c r="H35" s="1"/>
      <c r="I35" s="1"/>
      <c r="J35" s="1"/>
      <c r="K35" s="1"/>
      <c r="L35" s="1"/>
      <c r="M35" s="1"/>
    </row>
    <row r="36" spans="2:13">
      <c r="E36" s="1"/>
      <c r="F36" s="1"/>
      <c r="G36" s="1"/>
      <c r="H36" s="1"/>
      <c r="I36" s="1"/>
      <c r="J36" s="1"/>
      <c r="K36" s="1"/>
      <c r="L36" s="1"/>
      <c r="M36" s="1"/>
    </row>
    <row r="37" spans="2:13">
      <c r="E37" s="1"/>
      <c r="F37" s="1"/>
      <c r="G37" s="1"/>
      <c r="H37" s="1"/>
      <c r="I37" s="1"/>
      <c r="J37" s="1"/>
      <c r="K37" s="1"/>
      <c r="L37" s="1"/>
      <c r="M37" s="1"/>
    </row>
    <row r="38" spans="2:13">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E44" s="1"/>
      <c r="F44" s="1"/>
      <c r="G44" s="1"/>
      <c r="H44" s="1"/>
      <c r="I44" s="1"/>
      <c r="J44" s="1"/>
      <c r="K44" s="1"/>
      <c r="L44" s="1"/>
      <c r="M44" s="1"/>
    </row>
    <row r="45" spans="2:13">
      <c r="E45" s="1"/>
      <c r="F45" s="1"/>
      <c r="G45" s="1"/>
      <c r="H45" s="1"/>
      <c r="I45" s="1"/>
      <c r="J45" s="1"/>
      <c r="K45" s="1"/>
      <c r="L45" s="1"/>
      <c r="M45" s="1"/>
    </row>
    <row r="46" spans="2:13">
      <c r="E46" s="1"/>
      <c r="F46" s="1"/>
      <c r="G46" s="1"/>
      <c r="H46" s="1"/>
      <c r="I46" s="1"/>
      <c r="J46" s="1"/>
      <c r="K46" s="1"/>
      <c r="L46" s="1"/>
      <c r="M46" s="1"/>
    </row>
  </sheetData>
  <mergeCells count="8">
    <mergeCell ref="A25:M25"/>
    <mergeCell ref="A28:M28"/>
    <mergeCell ref="A1:M1"/>
    <mergeCell ref="A2:A3"/>
    <mergeCell ref="B2:D2"/>
    <mergeCell ref="E2:G2"/>
    <mergeCell ref="H2:J2"/>
    <mergeCell ref="K2:M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B7E2-1842-4328-A42A-008C20E33D9B}">
  <sheetPr>
    <tabColor rgb="FF1F4E78"/>
  </sheetPr>
  <dimension ref="A1:Q40"/>
  <sheetViews>
    <sheetView showGridLines="0" zoomScaleNormal="100" zoomScaleSheetLayoutView="100" workbookViewId="0">
      <pane ySplit="3" topLeftCell="A4" activePane="bottomLeft" state="frozen"/>
      <selection activeCell="A3" sqref="A3"/>
      <selection pane="bottomLeft" activeCell="A4" sqref="A4:H4"/>
    </sheetView>
  </sheetViews>
  <sheetFormatPr defaultRowHeight="12.75"/>
  <cols>
    <col min="1" max="1" width="13.28515625" style="1" customWidth="1"/>
    <col min="2" max="2" width="13.5703125" style="1" customWidth="1"/>
    <col min="3" max="3" width="14" style="1" customWidth="1"/>
    <col min="4" max="5" width="16.85546875" style="1" customWidth="1"/>
    <col min="6" max="6" width="16.5703125" style="1" customWidth="1"/>
    <col min="7" max="8" width="14.5703125" style="1" customWidth="1"/>
    <col min="9" max="9" width="13" style="1" customWidth="1"/>
    <col min="10" max="17" width="8.7109375" style="329"/>
    <col min="18" max="193" width="8.7109375" style="1"/>
    <col min="194" max="194" width="20.140625" style="1" bestFit="1" customWidth="1"/>
    <col min="195" max="195" width="11.7109375" style="1" customWidth="1"/>
    <col min="196" max="201" width="13" style="1" customWidth="1"/>
    <col min="202" max="202" width="8.7109375" style="1"/>
    <col min="203" max="203" width="10.5703125" style="1" bestFit="1" customWidth="1"/>
    <col min="204" max="449" width="8.7109375" style="1"/>
    <col min="450" max="450" width="20.140625" style="1" bestFit="1" customWidth="1"/>
    <col min="451" max="451" width="11.7109375" style="1" customWidth="1"/>
    <col min="452" max="457" width="13" style="1" customWidth="1"/>
    <col min="458" max="458" width="8.7109375" style="1"/>
    <col min="459" max="459" width="10.5703125" style="1" bestFit="1" customWidth="1"/>
    <col min="460" max="705" width="8.7109375" style="1"/>
    <col min="706" max="706" width="20.140625" style="1" bestFit="1" customWidth="1"/>
    <col min="707" max="707" width="11.7109375" style="1" customWidth="1"/>
    <col min="708" max="713" width="13" style="1" customWidth="1"/>
    <col min="714" max="714" width="8.7109375" style="1"/>
    <col min="715" max="715" width="10.5703125" style="1" bestFit="1" customWidth="1"/>
    <col min="716" max="961" width="8.7109375" style="1"/>
    <col min="962" max="962" width="20.140625" style="1" bestFit="1" customWidth="1"/>
    <col min="963" max="963" width="11.7109375" style="1" customWidth="1"/>
    <col min="964" max="969" width="13" style="1" customWidth="1"/>
    <col min="970" max="970" width="8.7109375" style="1"/>
    <col min="971" max="971" width="10.5703125" style="1" bestFit="1" customWidth="1"/>
    <col min="972" max="1217" width="8.7109375" style="1"/>
    <col min="1218" max="1218" width="20.140625" style="1" bestFit="1" customWidth="1"/>
    <col min="1219" max="1219" width="11.7109375" style="1" customWidth="1"/>
    <col min="1220" max="1225" width="13" style="1" customWidth="1"/>
    <col min="1226" max="1226" width="8.7109375" style="1"/>
    <col min="1227" max="1227" width="10.5703125" style="1" bestFit="1" customWidth="1"/>
    <col min="1228" max="1473" width="8.7109375" style="1"/>
    <col min="1474" max="1474" width="20.140625" style="1" bestFit="1" customWidth="1"/>
    <col min="1475" max="1475" width="11.7109375" style="1" customWidth="1"/>
    <col min="1476" max="1481" width="13" style="1" customWidth="1"/>
    <col min="1482" max="1482" width="8.7109375" style="1"/>
    <col min="1483" max="1483" width="10.5703125" style="1" bestFit="1" customWidth="1"/>
    <col min="1484" max="1729" width="8.7109375" style="1"/>
    <col min="1730" max="1730" width="20.140625" style="1" bestFit="1" customWidth="1"/>
    <col min="1731" max="1731" width="11.7109375" style="1" customWidth="1"/>
    <col min="1732" max="1737" width="13" style="1" customWidth="1"/>
    <col min="1738" max="1738" width="8.7109375" style="1"/>
    <col min="1739" max="1739" width="10.5703125" style="1" bestFit="1" customWidth="1"/>
    <col min="1740" max="1985" width="8.7109375" style="1"/>
    <col min="1986" max="1986" width="20.140625" style="1" bestFit="1" customWidth="1"/>
    <col min="1987" max="1987" width="11.7109375" style="1" customWidth="1"/>
    <col min="1988" max="1993" width="13" style="1" customWidth="1"/>
    <col min="1994" max="1994" width="8.7109375" style="1"/>
    <col min="1995" max="1995" width="10.5703125" style="1" bestFit="1" customWidth="1"/>
    <col min="1996" max="2241" width="8.7109375" style="1"/>
    <col min="2242" max="2242" width="20.140625" style="1" bestFit="1" customWidth="1"/>
    <col min="2243" max="2243" width="11.7109375" style="1" customWidth="1"/>
    <col min="2244" max="2249" width="13" style="1" customWidth="1"/>
    <col min="2250" max="2250" width="8.7109375" style="1"/>
    <col min="2251" max="2251" width="10.5703125" style="1" bestFit="1" customWidth="1"/>
    <col min="2252" max="2497" width="8.7109375" style="1"/>
    <col min="2498" max="2498" width="20.140625" style="1" bestFit="1" customWidth="1"/>
    <col min="2499" max="2499" width="11.7109375" style="1" customWidth="1"/>
    <col min="2500" max="2505" width="13" style="1" customWidth="1"/>
    <col min="2506" max="2506" width="8.7109375" style="1"/>
    <col min="2507" max="2507" width="10.5703125" style="1" bestFit="1" customWidth="1"/>
    <col min="2508" max="2753" width="8.7109375" style="1"/>
    <col min="2754" max="2754" width="20.140625" style="1" bestFit="1" customWidth="1"/>
    <col min="2755" max="2755" width="11.7109375" style="1" customWidth="1"/>
    <col min="2756" max="2761" width="13" style="1" customWidth="1"/>
    <col min="2762" max="2762" width="8.7109375" style="1"/>
    <col min="2763" max="2763" width="10.5703125" style="1" bestFit="1" customWidth="1"/>
    <col min="2764" max="3009" width="8.7109375" style="1"/>
    <col min="3010" max="3010" width="20.140625" style="1" bestFit="1" customWidth="1"/>
    <col min="3011" max="3011" width="11.7109375" style="1" customWidth="1"/>
    <col min="3012" max="3017" width="13" style="1" customWidth="1"/>
    <col min="3018" max="3018" width="8.7109375" style="1"/>
    <col min="3019" max="3019" width="10.5703125" style="1" bestFit="1" customWidth="1"/>
    <col min="3020" max="3265" width="8.7109375" style="1"/>
    <col min="3266" max="3266" width="20.140625" style="1" bestFit="1" customWidth="1"/>
    <col min="3267" max="3267" width="11.7109375" style="1" customWidth="1"/>
    <col min="3268" max="3273" width="13" style="1" customWidth="1"/>
    <col min="3274" max="3274" width="8.7109375" style="1"/>
    <col min="3275" max="3275" width="10.5703125" style="1" bestFit="1" customWidth="1"/>
    <col min="3276" max="3521" width="8.7109375" style="1"/>
    <col min="3522" max="3522" width="20.140625" style="1" bestFit="1" customWidth="1"/>
    <col min="3523" max="3523" width="11.7109375" style="1" customWidth="1"/>
    <col min="3524" max="3529" width="13" style="1" customWidth="1"/>
    <col min="3530" max="3530" width="8.7109375" style="1"/>
    <col min="3531" max="3531" width="10.5703125" style="1" bestFit="1" customWidth="1"/>
    <col min="3532" max="3777" width="8.7109375" style="1"/>
    <col min="3778" max="3778" width="20.140625" style="1" bestFit="1" customWidth="1"/>
    <col min="3779" max="3779" width="11.7109375" style="1" customWidth="1"/>
    <col min="3780" max="3785" width="13" style="1" customWidth="1"/>
    <col min="3786" max="3786" width="8.7109375" style="1"/>
    <col min="3787" max="3787" width="10.5703125" style="1" bestFit="1" customWidth="1"/>
    <col min="3788" max="4033" width="8.7109375" style="1"/>
    <col min="4034" max="4034" width="20.140625" style="1" bestFit="1" customWidth="1"/>
    <col min="4035" max="4035" width="11.7109375" style="1" customWidth="1"/>
    <col min="4036" max="4041" width="13" style="1" customWidth="1"/>
    <col min="4042" max="4042" width="8.7109375" style="1"/>
    <col min="4043" max="4043" width="10.5703125" style="1" bestFit="1" customWidth="1"/>
    <col min="4044" max="4289" width="8.7109375" style="1"/>
    <col min="4290" max="4290" width="20.140625" style="1" bestFit="1" customWidth="1"/>
    <col min="4291" max="4291" width="11.7109375" style="1" customWidth="1"/>
    <col min="4292" max="4297" width="13" style="1" customWidth="1"/>
    <col min="4298" max="4298" width="8.7109375" style="1"/>
    <col min="4299" max="4299" width="10.5703125" style="1" bestFit="1" customWidth="1"/>
    <col min="4300" max="4545" width="8.7109375" style="1"/>
    <col min="4546" max="4546" width="20.140625" style="1" bestFit="1" customWidth="1"/>
    <col min="4547" max="4547" width="11.7109375" style="1" customWidth="1"/>
    <col min="4548" max="4553" width="13" style="1" customWidth="1"/>
    <col min="4554" max="4554" width="8.7109375" style="1"/>
    <col min="4555" max="4555" width="10.5703125" style="1" bestFit="1" customWidth="1"/>
    <col min="4556" max="4801" width="8.7109375" style="1"/>
    <col min="4802" max="4802" width="20.140625" style="1" bestFit="1" customWidth="1"/>
    <col min="4803" max="4803" width="11.7109375" style="1" customWidth="1"/>
    <col min="4804" max="4809" width="13" style="1" customWidth="1"/>
    <col min="4810" max="4810" width="8.7109375" style="1"/>
    <col min="4811" max="4811" width="10.5703125" style="1" bestFit="1" customWidth="1"/>
    <col min="4812" max="5057" width="8.7109375" style="1"/>
    <col min="5058" max="5058" width="20.140625" style="1" bestFit="1" customWidth="1"/>
    <col min="5059" max="5059" width="11.7109375" style="1" customWidth="1"/>
    <col min="5060" max="5065" width="13" style="1" customWidth="1"/>
    <col min="5066" max="5066" width="8.7109375" style="1"/>
    <col min="5067" max="5067" width="10.5703125" style="1" bestFit="1" customWidth="1"/>
    <col min="5068" max="5313" width="8.7109375" style="1"/>
    <col min="5314" max="5314" width="20.140625" style="1" bestFit="1" customWidth="1"/>
    <col min="5315" max="5315" width="11.7109375" style="1" customWidth="1"/>
    <col min="5316" max="5321" width="13" style="1" customWidth="1"/>
    <col min="5322" max="5322" width="8.7109375" style="1"/>
    <col min="5323" max="5323" width="10.5703125" style="1" bestFit="1" customWidth="1"/>
    <col min="5324" max="5569" width="8.7109375" style="1"/>
    <col min="5570" max="5570" width="20.140625" style="1" bestFit="1" customWidth="1"/>
    <col min="5571" max="5571" width="11.7109375" style="1" customWidth="1"/>
    <col min="5572" max="5577" width="13" style="1" customWidth="1"/>
    <col min="5578" max="5578" width="8.7109375" style="1"/>
    <col min="5579" max="5579" width="10.5703125" style="1" bestFit="1" customWidth="1"/>
    <col min="5580" max="5825" width="8.7109375" style="1"/>
    <col min="5826" max="5826" width="20.140625" style="1" bestFit="1" customWidth="1"/>
    <col min="5827" max="5827" width="11.7109375" style="1" customWidth="1"/>
    <col min="5828" max="5833" width="13" style="1" customWidth="1"/>
    <col min="5834" max="5834" width="8.7109375" style="1"/>
    <col min="5835" max="5835" width="10.5703125" style="1" bestFit="1" customWidth="1"/>
    <col min="5836" max="6081" width="8.7109375" style="1"/>
    <col min="6082" max="6082" width="20.140625" style="1" bestFit="1" customWidth="1"/>
    <col min="6083" max="6083" width="11.7109375" style="1" customWidth="1"/>
    <col min="6084" max="6089" width="13" style="1" customWidth="1"/>
    <col min="6090" max="6090" width="8.7109375" style="1"/>
    <col min="6091" max="6091" width="10.5703125" style="1" bestFit="1" customWidth="1"/>
    <col min="6092" max="6337" width="8.7109375" style="1"/>
    <col min="6338" max="6338" width="20.140625" style="1" bestFit="1" customWidth="1"/>
    <col min="6339" max="6339" width="11.7109375" style="1" customWidth="1"/>
    <col min="6340" max="6345" width="13" style="1" customWidth="1"/>
    <col min="6346" max="6346" width="8.7109375" style="1"/>
    <col min="6347" max="6347" width="10.5703125" style="1" bestFit="1" customWidth="1"/>
    <col min="6348" max="6593" width="8.7109375" style="1"/>
    <col min="6594" max="6594" width="20.140625" style="1" bestFit="1" customWidth="1"/>
    <col min="6595" max="6595" width="11.7109375" style="1" customWidth="1"/>
    <col min="6596" max="6601" width="13" style="1" customWidth="1"/>
    <col min="6602" max="6602" width="8.7109375" style="1"/>
    <col min="6603" max="6603" width="10.5703125" style="1" bestFit="1" customWidth="1"/>
    <col min="6604" max="6849" width="8.7109375" style="1"/>
    <col min="6850" max="6850" width="20.140625" style="1" bestFit="1" customWidth="1"/>
    <col min="6851" max="6851" width="11.7109375" style="1" customWidth="1"/>
    <col min="6852" max="6857" width="13" style="1" customWidth="1"/>
    <col min="6858" max="6858" width="8.7109375" style="1"/>
    <col min="6859" max="6859" width="10.5703125" style="1" bestFit="1" customWidth="1"/>
    <col min="6860" max="7105" width="8.7109375" style="1"/>
    <col min="7106" max="7106" width="20.140625" style="1" bestFit="1" customWidth="1"/>
    <col min="7107" max="7107" width="11.7109375" style="1" customWidth="1"/>
    <col min="7108" max="7113" width="13" style="1" customWidth="1"/>
    <col min="7114" max="7114" width="8.7109375" style="1"/>
    <col min="7115" max="7115" width="10.5703125" style="1" bestFit="1" customWidth="1"/>
    <col min="7116" max="7361" width="8.7109375" style="1"/>
    <col min="7362" max="7362" width="20.140625" style="1" bestFit="1" customWidth="1"/>
    <col min="7363" max="7363" width="11.7109375" style="1" customWidth="1"/>
    <col min="7364" max="7369" width="13" style="1" customWidth="1"/>
    <col min="7370" max="7370" width="8.7109375" style="1"/>
    <col min="7371" max="7371" width="10.5703125" style="1" bestFit="1" customWidth="1"/>
    <col min="7372" max="7617" width="8.7109375" style="1"/>
    <col min="7618" max="7618" width="20.140625" style="1" bestFit="1" customWidth="1"/>
    <col min="7619" max="7619" width="11.7109375" style="1" customWidth="1"/>
    <col min="7620" max="7625" width="13" style="1" customWidth="1"/>
    <col min="7626" max="7626" width="8.7109375" style="1"/>
    <col min="7627" max="7627" width="10.5703125" style="1" bestFit="1" customWidth="1"/>
    <col min="7628" max="7873" width="8.7109375" style="1"/>
    <col min="7874" max="7874" width="20.140625" style="1" bestFit="1" customWidth="1"/>
    <col min="7875" max="7875" width="11.7109375" style="1" customWidth="1"/>
    <col min="7876" max="7881" width="13" style="1" customWidth="1"/>
    <col min="7882" max="7882" width="8.7109375" style="1"/>
    <col min="7883" max="7883" width="10.5703125" style="1" bestFit="1" customWidth="1"/>
    <col min="7884" max="8129" width="8.7109375" style="1"/>
    <col min="8130" max="8130" width="20.140625" style="1" bestFit="1" customWidth="1"/>
    <col min="8131" max="8131" width="11.7109375" style="1" customWidth="1"/>
    <col min="8132" max="8137" width="13" style="1" customWidth="1"/>
    <col min="8138" max="8138" width="8.7109375" style="1"/>
    <col min="8139" max="8139" width="10.5703125" style="1" bestFit="1" customWidth="1"/>
    <col min="8140" max="8385" width="8.7109375" style="1"/>
    <col min="8386" max="8386" width="20.140625" style="1" bestFit="1" customWidth="1"/>
    <col min="8387" max="8387" width="11.7109375" style="1" customWidth="1"/>
    <col min="8388" max="8393" width="13" style="1" customWidth="1"/>
    <col min="8394" max="8394" width="8.7109375" style="1"/>
    <col min="8395" max="8395" width="10.5703125" style="1" bestFit="1" customWidth="1"/>
    <col min="8396" max="8641" width="8.7109375" style="1"/>
    <col min="8642" max="8642" width="20.140625" style="1" bestFit="1" customWidth="1"/>
    <col min="8643" max="8643" width="11.7109375" style="1" customWidth="1"/>
    <col min="8644" max="8649" width="13" style="1" customWidth="1"/>
    <col min="8650" max="8650" width="8.7109375" style="1"/>
    <col min="8651" max="8651" width="10.5703125" style="1" bestFit="1" customWidth="1"/>
    <col min="8652" max="8897" width="8.7109375" style="1"/>
    <col min="8898" max="8898" width="20.140625" style="1" bestFit="1" customWidth="1"/>
    <col min="8899" max="8899" width="11.7109375" style="1" customWidth="1"/>
    <col min="8900" max="8905" width="13" style="1" customWidth="1"/>
    <col min="8906" max="8906" width="8.7109375" style="1"/>
    <col min="8907" max="8907" width="10.5703125" style="1" bestFit="1" customWidth="1"/>
    <col min="8908" max="9153" width="8.7109375" style="1"/>
    <col min="9154" max="9154" width="20.140625" style="1" bestFit="1" customWidth="1"/>
    <col min="9155" max="9155" width="11.7109375" style="1" customWidth="1"/>
    <col min="9156" max="9161" width="13" style="1" customWidth="1"/>
    <col min="9162" max="9162" width="8.7109375" style="1"/>
    <col min="9163" max="9163" width="10.5703125" style="1" bestFit="1" customWidth="1"/>
    <col min="9164" max="9409" width="8.7109375" style="1"/>
    <col min="9410" max="9410" width="20.140625" style="1" bestFit="1" customWidth="1"/>
    <col min="9411" max="9411" width="11.7109375" style="1" customWidth="1"/>
    <col min="9412" max="9417" width="13" style="1" customWidth="1"/>
    <col min="9418" max="9418" width="8.7109375" style="1"/>
    <col min="9419" max="9419" width="10.5703125" style="1" bestFit="1" customWidth="1"/>
    <col min="9420" max="9665" width="8.7109375" style="1"/>
    <col min="9666" max="9666" width="20.140625" style="1" bestFit="1" customWidth="1"/>
    <col min="9667" max="9667" width="11.7109375" style="1" customWidth="1"/>
    <col min="9668" max="9673" width="13" style="1" customWidth="1"/>
    <col min="9674" max="9674" width="8.7109375" style="1"/>
    <col min="9675" max="9675" width="10.5703125" style="1" bestFit="1" customWidth="1"/>
    <col min="9676" max="9921" width="8.7109375" style="1"/>
    <col min="9922" max="9922" width="20.140625" style="1" bestFit="1" customWidth="1"/>
    <col min="9923" max="9923" width="11.7109375" style="1" customWidth="1"/>
    <col min="9924" max="9929" width="13" style="1" customWidth="1"/>
    <col min="9930" max="9930" width="8.7109375" style="1"/>
    <col min="9931" max="9931" width="10.5703125" style="1" bestFit="1" customWidth="1"/>
    <col min="9932" max="10177" width="8.7109375" style="1"/>
    <col min="10178" max="10178" width="20.140625" style="1" bestFit="1" customWidth="1"/>
    <col min="10179" max="10179" width="11.7109375" style="1" customWidth="1"/>
    <col min="10180" max="10185" width="13" style="1" customWidth="1"/>
    <col min="10186" max="10186" width="8.7109375" style="1"/>
    <col min="10187" max="10187" width="10.5703125" style="1" bestFit="1" customWidth="1"/>
    <col min="10188" max="10433" width="8.7109375" style="1"/>
    <col min="10434" max="10434" width="20.140625" style="1" bestFit="1" customWidth="1"/>
    <col min="10435" max="10435" width="11.7109375" style="1" customWidth="1"/>
    <col min="10436" max="10441" width="13" style="1" customWidth="1"/>
    <col min="10442" max="10442" width="8.7109375" style="1"/>
    <col min="10443" max="10443" width="10.5703125" style="1" bestFit="1" customWidth="1"/>
    <col min="10444" max="10689" width="8.7109375" style="1"/>
    <col min="10690" max="10690" width="20.140625" style="1" bestFit="1" customWidth="1"/>
    <col min="10691" max="10691" width="11.7109375" style="1" customWidth="1"/>
    <col min="10692" max="10697" width="13" style="1" customWidth="1"/>
    <col min="10698" max="10698" width="8.7109375" style="1"/>
    <col min="10699" max="10699" width="10.5703125" style="1" bestFit="1" customWidth="1"/>
    <col min="10700" max="10945" width="8.7109375" style="1"/>
    <col min="10946" max="10946" width="20.140625" style="1" bestFit="1" customWidth="1"/>
    <col min="10947" max="10947" width="11.7109375" style="1" customWidth="1"/>
    <col min="10948" max="10953" width="13" style="1" customWidth="1"/>
    <col min="10954" max="10954" width="8.7109375" style="1"/>
    <col min="10955" max="10955" width="10.5703125" style="1" bestFit="1" customWidth="1"/>
    <col min="10956" max="11201" width="8.7109375" style="1"/>
    <col min="11202" max="11202" width="20.140625" style="1" bestFit="1" customWidth="1"/>
    <col min="11203" max="11203" width="11.7109375" style="1" customWidth="1"/>
    <col min="11204" max="11209" width="13" style="1" customWidth="1"/>
    <col min="11210" max="11210" width="8.7109375" style="1"/>
    <col min="11211" max="11211" width="10.5703125" style="1" bestFit="1" customWidth="1"/>
    <col min="11212" max="11457" width="8.7109375" style="1"/>
    <col min="11458" max="11458" width="20.140625" style="1" bestFit="1" customWidth="1"/>
    <col min="11459" max="11459" width="11.7109375" style="1" customWidth="1"/>
    <col min="11460" max="11465" width="13" style="1" customWidth="1"/>
    <col min="11466" max="11466" width="8.7109375" style="1"/>
    <col min="11467" max="11467" width="10.5703125" style="1" bestFit="1" customWidth="1"/>
    <col min="11468" max="11713" width="8.7109375" style="1"/>
    <col min="11714" max="11714" width="20.140625" style="1" bestFit="1" customWidth="1"/>
    <col min="11715" max="11715" width="11.7109375" style="1" customWidth="1"/>
    <col min="11716" max="11721" width="13" style="1" customWidth="1"/>
    <col min="11722" max="11722" width="8.7109375" style="1"/>
    <col min="11723" max="11723" width="10.5703125" style="1" bestFit="1" customWidth="1"/>
    <col min="11724" max="11969" width="8.7109375" style="1"/>
    <col min="11970" max="11970" width="20.140625" style="1" bestFit="1" customWidth="1"/>
    <col min="11971" max="11971" width="11.7109375" style="1" customWidth="1"/>
    <col min="11972" max="11977" width="13" style="1" customWidth="1"/>
    <col min="11978" max="11978" width="8.7109375" style="1"/>
    <col min="11979" max="11979" width="10.5703125" style="1" bestFit="1" customWidth="1"/>
    <col min="11980" max="12225" width="8.7109375" style="1"/>
    <col min="12226" max="12226" width="20.140625" style="1" bestFit="1" customWidth="1"/>
    <col min="12227" max="12227" width="11.7109375" style="1" customWidth="1"/>
    <col min="12228" max="12233" width="13" style="1" customWidth="1"/>
    <col min="12234" max="12234" width="8.7109375" style="1"/>
    <col min="12235" max="12235" width="10.5703125" style="1" bestFit="1" customWidth="1"/>
    <col min="12236" max="12481" width="8.7109375" style="1"/>
    <col min="12482" max="12482" width="20.140625" style="1" bestFit="1" customWidth="1"/>
    <col min="12483" max="12483" width="11.7109375" style="1" customWidth="1"/>
    <col min="12484" max="12489" width="13" style="1" customWidth="1"/>
    <col min="12490" max="12490" width="8.7109375" style="1"/>
    <col min="12491" max="12491" width="10.5703125" style="1" bestFit="1" customWidth="1"/>
    <col min="12492" max="12737" width="8.7109375" style="1"/>
    <col min="12738" max="12738" width="20.140625" style="1" bestFit="1" customWidth="1"/>
    <col min="12739" max="12739" width="11.7109375" style="1" customWidth="1"/>
    <col min="12740" max="12745" width="13" style="1" customWidth="1"/>
    <col min="12746" max="12746" width="8.7109375" style="1"/>
    <col min="12747" max="12747" width="10.5703125" style="1" bestFit="1" customWidth="1"/>
    <col min="12748" max="12993" width="8.7109375" style="1"/>
    <col min="12994" max="12994" width="20.140625" style="1" bestFit="1" customWidth="1"/>
    <col min="12995" max="12995" width="11.7109375" style="1" customWidth="1"/>
    <col min="12996" max="13001" width="13" style="1" customWidth="1"/>
    <col min="13002" max="13002" width="8.7109375" style="1"/>
    <col min="13003" max="13003" width="10.5703125" style="1" bestFit="1" customWidth="1"/>
    <col min="13004" max="13249" width="8.7109375" style="1"/>
    <col min="13250" max="13250" width="20.140625" style="1" bestFit="1" customWidth="1"/>
    <col min="13251" max="13251" width="11.7109375" style="1" customWidth="1"/>
    <col min="13252" max="13257" width="13" style="1" customWidth="1"/>
    <col min="13258" max="13258" width="8.7109375" style="1"/>
    <col min="13259" max="13259" width="10.5703125" style="1" bestFit="1" customWidth="1"/>
    <col min="13260" max="13505" width="8.7109375" style="1"/>
    <col min="13506" max="13506" width="20.140625" style="1" bestFit="1" customWidth="1"/>
    <col min="13507" max="13507" width="11.7109375" style="1" customWidth="1"/>
    <col min="13508" max="13513" width="13" style="1" customWidth="1"/>
    <col min="13514" max="13514" width="8.7109375" style="1"/>
    <col min="13515" max="13515" width="10.5703125" style="1" bestFit="1" customWidth="1"/>
    <col min="13516" max="13761" width="8.7109375" style="1"/>
    <col min="13762" max="13762" width="20.140625" style="1" bestFit="1" customWidth="1"/>
    <col min="13763" max="13763" width="11.7109375" style="1" customWidth="1"/>
    <col min="13764" max="13769" width="13" style="1" customWidth="1"/>
    <col min="13770" max="13770" width="8.7109375" style="1"/>
    <col min="13771" max="13771" width="10.5703125" style="1" bestFit="1" customWidth="1"/>
    <col min="13772" max="14017" width="8.7109375" style="1"/>
    <col min="14018" max="14018" width="20.140625" style="1" bestFit="1" customWidth="1"/>
    <col min="14019" max="14019" width="11.7109375" style="1" customWidth="1"/>
    <col min="14020" max="14025" width="13" style="1" customWidth="1"/>
    <col min="14026" max="14026" width="8.7109375" style="1"/>
    <col min="14027" max="14027" width="10.5703125" style="1" bestFit="1" customWidth="1"/>
    <col min="14028" max="14273" width="8.7109375" style="1"/>
    <col min="14274" max="14274" width="20.140625" style="1" bestFit="1" customWidth="1"/>
    <col min="14275" max="14275" width="11.7109375" style="1" customWidth="1"/>
    <col min="14276" max="14281" width="13" style="1" customWidth="1"/>
    <col min="14282" max="14282" width="8.7109375" style="1"/>
    <col min="14283" max="14283" width="10.5703125" style="1" bestFit="1" customWidth="1"/>
    <col min="14284" max="14529" width="8.7109375" style="1"/>
    <col min="14530" max="14530" width="20.140625" style="1" bestFit="1" customWidth="1"/>
    <col min="14531" max="14531" width="11.7109375" style="1" customWidth="1"/>
    <col min="14532" max="14537" width="13" style="1" customWidth="1"/>
    <col min="14538" max="14538" width="8.7109375" style="1"/>
    <col min="14539" max="14539" width="10.5703125" style="1" bestFit="1" customWidth="1"/>
    <col min="14540" max="14785" width="8.7109375" style="1"/>
    <col min="14786" max="14786" width="20.140625" style="1" bestFit="1" customWidth="1"/>
    <col min="14787" max="14787" width="11.7109375" style="1" customWidth="1"/>
    <col min="14788" max="14793" width="13" style="1" customWidth="1"/>
    <col min="14794" max="14794" width="8.7109375" style="1"/>
    <col min="14795" max="14795" width="10.5703125" style="1" bestFit="1" customWidth="1"/>
    <col min="14796" max="15041" width="8.7109375" style="1"/>
    <col min="15042" max="15042" width="20.140625" style="1" bestFit="1" customWidth="1"/>
    <col min="15043" max="15043" width="11.7109375" style="1" customWidth="1"/>
    <col min="15044" max="15049" width="13" style="1" customWidth="1"/>
    <col min="15050" max="15050" width="8.7109375" style="1"/>
    <col min="15051" max="15051" width="10.5703125" style="1" bestFit="1" customWidth="1"/>
    <col min="15052" max="15297" width="8.7109375" style="1"/>
    <col min="15298" max="15298" width="20.140625" style="1" bestFit="1" customWidth="1"/>
    <col min="15299" max="15299" width="11.7109375" style="1" customWidth="1"/>
    <col min="15300" max="15305" width="13" style="1" customWidth="1"/>
    <col min="15306" max="15306" width="8.7109375" style="1"/>
    <col min="15307" max="15307" width="10.5703125" style="1" bestFit="1" customWidth="1"/>
    <col min="15308" max="15553" width="8.7109375" style="1"/>
    <col min="15554" max="15554" width="20.140625" style="1" bestFit="1" customWidth="1"/>
    <col min="15555" max="15555" width="11.7109375" style="1" customWidth="1"/>
    <col min="15556" max="15561" width="13" style="1" customWidth="1"/>
    <col min="15562" max="15562" width="8.7109375" style="1"/>
    <col min="15563" max="15563" width="10.5703125" style="1" bestFit="1" customWidth="1"/>
    <col min="15564" max="15809" width="8.7109375" style="1"/>
    <col min="15810" max="15810" width="20.140625" style="1" bestFit="1" customWidth="1"/>
    <col min="15811" max="15811" width="11.7109375" style="1" customWidth="1"/>
    <col min="15812" max="15817" width="13" style="1" customWidth="1"/>
    <col min="15818" max="15818" width="8.7109375" style="1"/>
    <col min="15819" max="15819" width="10.5703125" style="1" bestFit="1" customWidth="1"/>
    <col min="15820" max="16065" width="8.7109375" style="1"/>
    <col min="16066" max="16066" width="20.140625" style="1" bestFit="1" customWidth="1"/>
    <col min="16067" max="16067" width="11.7109375" style="1" customWidth="1"/>
    <col min="16068" max="16073" width="13" style="1" customWidth="1"/>
    <col min="16074" max="16074" width="8.7109375" style="1"/>
    <col min="16075" max="16075" width="10.5703125" style="1" bestFit="1" customWidth="1"/>
    <col min="16076" max="16384" width="8.7109375" style="1"/>
  </cols>
  <sheetData>
    <row r="1" spans="1:17" ht="84.95" customHeight="1" thickBot="1">
      <c r="A1" s="2068"/>
      <c r="B1" s="2231"/>
      <c r="C1" s="2231"/>
      <c r="D1" s="2231"/>
      <c r="E1" s="2231"/>
      <c r="F1" s="2231"/>
      <c r="G1" s="2231"/>
      <c r="H1" s="2232"/>
      <c r="Q1" s="1"/>
    </row>
    <row r="2" spans="1:17" ht="20.100000000000001" customHeight="1">
      <c r="A2" s="2098" t="s">
        <v>180</v>
      </c>
      <c r="B2" s="2139" t="s">
        <v>181</v>
      </c>
      <c r="C2" s="2234"/>
      <c r="D2" s="2234"/>
      <c r="E2" s="2234"/>
      <c r="F2" s="2144"/>
      <c r="G2" s="660"/>
      <c r="H2" s="661"/>
    </row>
    <row r="3" spans="1:17" ht="60" customHeight="1">
      <c r="A3" s="2233"/>
      <c r="B3" s="645" t="s">
        <v>182</v>
      </c>
      <c r="C3" s="330" t="s">
        <v>183</v>
      </c>
      <c r="D3" s="330" t="s">
        <v>184</v>
      </c>
      <c r="E3" s="330" t="s">
        <v>185</v>
      </c>
      <c r="F3" s="331" t="s">
        <v>186</v>
      </c>
      <c r="G3" s="1871" t="s">
        <v>187</v>
      </c>
      <c r="H3" s="1872" t="s">
        <v>34</v>
      </c>
      <c r="Q3" s="1"/>
    </row>
    <row r="4" spans="1:17" s="24" customFormat="1" ht="20.100000000000001" customHeight="1" thickBot="1">
      <c r="A4" s="2235" t="s">
        <v>12</v>
      </c>
      <c r="B4" s="2236"/>
      <c r="C4" s="2236"/>
      <c r="D4" s="2236"/>
      <c r="E4" s="2236"/>
      <c r="F4" s="2236"/>
      <c r="G4" s="2236"/>
      <c r="H4" s="2237"/>
      <c r="I4" s="15"/>
      <c r="J4" s="39"/>
      <c r="K4" s="39"/>
      <c r="L4" s="39"/>
      <c r="M4" s="39"/>
      <c r="N4" s="39"/>
      <c r="O4" s="39"/>
      <c r="P4" s="39"/>
    </row>
    <row r="5" spans="1:17" s="24" customFormat="1" ht="20.100000000000001" customHeight="1">
      <c r="A5" s="662">
        <v>2008</v>
      </c>
      <c r="B5" s="663">
        <v>6072</v>
      </c>
      <c r="C5" s="664">
        <v>1053</v>
      </c>
      <c r="D5" s="664">
        <v>574</v>
      </c>
      <c r="E5" s="664">
        <v>360</v>
      </c>
      <c r="F5" s="665">
        <v>8059</v>
      </c>
      <c r="G5" s="666">
        <v>20817</v>
      </c>
      <c r="H5" s="667">
        <v>28876</v>
      </c>
      <c r="I5" s="15"/>
      <c r="J5" s="39"/>
      <c r="K5" s="39"/>
      <c r="L5" s="39"/>
      <c r="M5" s="39"/>
      <c r="N5" s="39"/>
      <c r="O5" s="39"/>
      <c r="P5" s="39"/>
    </row>
    <row r="6" spans="1:17" s="24" customFormat="1" ht="20.100000000000001" customHeight="1">
      <c r="A6" s="338">
        <v>2009</v>
      </c>
      <c r="B6" s="339">
        <v>7143</v>
      </c>
      <c r="C6" s="340">
        <v>1158</v>
      </c>
      <c r="D6" s="340">
        <v>655</v>
      </c>
      <c r="E6" s="340">
        <v>390</v>
      </c>
      <c r="F6" s="341">
        <v>9346</v>
      </c>
      <c r="G6" s="342">
        <v>18451</v>
      </c>
      <c r="H6" s="343">
        <v>27797</v>
      </c>
      <c r="I6" s="15"/>
      <c r="J6" s="39"/>
      <c r="K6" s="39"/>
      <c r="L6" s="39"/>
      <c r="M6" s="39"/>
      <c r="N6" s="39"/>
      <c r="O6" s="39"/>
      <c r="P6" s="39"/>
    </row>
    <row r="7" spans="1:17" s="24" customFormat="1" ht="20.100000000000001" customHeight="1">
      <c r="A7" s="332">
        <v>2010</v>
      </c>
      <c r="B7" s="333">
        <v>7722</v>
      </c>
      <c r="C7" s="334">
        <v>1171</v>
      </c>
      <c r="D7" s="334">
        <v>675</v>
      </c>
      <c r="E7" s="334">
        <v>408</v>
      </c>
      <c r="F7" s="335">
        <v>9976</v>
      </c>
      <c r="G7" s="336">
        <v>16401</v>
      </c>
      <c r="H7" s="337">
        <v>26377</v>
      </c>
      <c r="I7" s="15"/>
      <c r="J7" s="39"/>
      <c r="K7" s="39"/>
      <c r="L7" s="39"/>
      <c r="M7" s="39"/>
      <c r="N7" s="39"/>
      <c r="O7" s="39"/>
      <c r="P7" s="39"/>
    </row>
    <row r="8" spans="1:17" s="24" customFormat="1" ht="20.100000000000001" customHeight="1">
      <c r="A8" s="338">
        <v>2011</v>
      </c>
      <c r="B8" s="312">
        <v>7738</v>
      </c>
      <c r="C8" s="313">
        <v>1362</v>
      </c>
      <c r="D8" s="313">
        <v>740</v>
      </c>
      <c r="E8" s="313">
        <v>380</v>
      </c>
      <c r="F8" s="344">
        <v>10220</v>
      </c>
      <c r="G8" s="342">
        <v>15387</v>
      </c>
      <c r="H8" s="343">
        <v>25607</v>
      </c>
      <c r="I8" s="15"/>
      <c r="J8" s="39"/>
      <c r="K8" s="39"/>
      <c r="L8" s="39"/>
      <c r="M8" s="39"/>
      <c r="N8" s="39"/>
      <c r="O8" s="39"/>
      <c r="P8" s="39"/>
    </row>
    <row r="9" spans="1:17" s="24" customFormat="1" ht="20.100000000000001" customHeight="1">
      <c r="A9" s="332">
        <v>2012</v>
      </c>
      <c r="B9" s="309">
        <v>7387</v>
      </c>
      <c r="C9" s="310">
        <v>1382</v>
      </c>
      <c r="D9" s="310">
        <v>684</v>
      </c>
      <c r="E9" s="310">
        <v>328</v>
      </c>
      <c r="F9" s="345">
        <v>9781</v>
      </c>
      <c r="G9" s="336">
        <v>14434</v>
      </c>
      <c r="H9" s="337">
        <v>24215</v>
      </c>
      <c r="I9" s="15"/>
      <c r="J9" s="39"/>
      <c r="K9" s="39"/>
      <c r="L9" s="39"/>
      <c r="M9" s="39"/>
      <c r="N9" s="39"/>
      <c r="O9" s="39"/>
      <c r="P9" s="39"/>
    </row>
    <row r="10" spans="1:17" s="24" customFormat="1" ht="20.100000000000001" customHeight="1">
      <c r="A10" s="338">
        <v>2013</v>
      </c>
      <c r="B10" s="312">
        <v>6954</v>
      </c>
      <c r="C10" s="313">
        <v>1351</v>
      </c>
      <c r="D10" s="313">
        <v>649</v>
      </c>
      <c r="E10" s="313">
        <v>316</v>
      </c>
      <c r="F10" s="344">
        <v>9270</v>
      </c>
      <c r="G10" s="342">
        <v>14129</v>
      </c>
      <c r="H10" s="343">
        <v>23399</v>
      </c>
      <c r="I10" s="15"/>
      <c r="J10" s="39"/>
      <c r="K10" s="39"/>
      <c r="L10" s="39"/>
      <c r="M10" s="39"/>
      <c r="N10" s="39"/>
      <c r="O10" s="39"/>
      <c r="P10" s="39"/>
    </row>
    <row r="11" spans="1:17" s="24" customFormat="1" ht="20.100000000000001" customHeight="1">
      <c r="A11" s="332">
        <v>2014</v>
      </c>
      <c r="B11" s="309">
        <v>6182</v>
      </c>
      <c r="C11" s="310">
        <v>1222</v>
      </c>
      <c r="D11" s="310">
        <v>617</v>
      </c>
      <c r="E11" s="310">
        <v>264</v>
      </c>
      <c r="F11" s="345">
        <v>8285</v>
      </c>
      <c r="G11" s="336">
        <v>14059</v>
      </c>
      <c r="H11" s="337">
        <v>22344</v>
      </c>
      <c r="I11" s="15"/>
      <c r="J11" s="39"/>
      <c r="K11" s="39"/>
      <c r="L11" s="39"/>
      <c r="M11" s="39"/>
      <c r="N11" s="39"/>
      <c r="O11" s="39"/>
      <c r="P11" s="39"/>
    </row>
    <row r="12" spans="1:17" s="24" customFormat="1" ht="20.100000000000001" customHeight="1">
      <c r="A12" s="338">
        <v>2015</v>
      </c>
      <c r="B12" s="312">
        <v>5826</v>
      </c>
      <c r="C12" s="313">
        <v>1192</v>
      </c>
      <c r="D12" s="313">
        <v>615</v>
      </c>
      <c r="E12" s="313">
        <v>255</v>
      </c>
      <c r="F12" s="344">
        <v>7888</v>
      </c>
      <c r="G12" s="342">
        <v>14278</v>
      </c>
      <c r="H12" s="343">
        <v>22166</v>
      </c>
      <c r="I12" s="15"/>
      <c r="J12" s="39"/>
      <c r="K12" s="39"/>
      <c r="L12" s="39"/>
      <c r="M12" s="39"/>
      <c r="N12" s="39"/>
      <c r="O12" s="39"/>
      <c r="P12" s="39"/>
    </row>
    <row r="13" spans="1:17" s="24" customFormat="1" ht="20.100000000000001" customHeight="1">
      <c r="A13" s="332">
        <v>2016</v>
      </c>
      <c r="B13" s="309">
        <v>5747</v>
      </c>
      <c r="C13" s="310">
        <v>1126</v>
      </c>
      <c r="D13" s="310">
        <v>586</v>
      </c>
      <c r="E13" s="310">
        <v>233</v>
      </c>
      <c r="F13" s="345">
        <v>7692</v>
      </c>
      <c r="G13" s="336">
        <v>14641</v>
      </c>
      <c r="H13" s="337">
        <v>22333</v>
      </c>
      <c r="I13" s="15"/>
      <c r="J13" s="39"/>
      <c r="K13" s="39"/>
      <c r="L13" s="39"/>
      <c r="M13" s="39"/>
      <c r="N13" s="39"/>
      <c r="O13" s="39"/>
      <c r="P13" s="39"/>
    </row>
    <row r="14" spans="1:17" s="24" customFormat="1" ht="20.100000000000001" customHeight="1">
      <c r="A14" s="60">
        <v>2017</v>
      </c>
      <c r="B14" s="312">
        <v>5539</v>
      </c>
      <c r="C14" s="313">
        <v>1106</v>
      </c>
      <c r="D14" s="313">
        <v>602</v>
      </c>
      <c r="E14" s="313">
        <v>232</v>
      </c>
      <c r="F14" s="344">
        <v>7479</v>
      </c>
      <c r="G14" s="346">
        <v>15041</v>
      </c>
      <c r="H14" s="347">
        <v>22520</v>
      </c>
      <c r="I14" s="15"/>
      <c r="J14" s="39"/>
      <c r="K14" s="39"/>
      <c r="L14" s="39"/>
      <c r="M14" s="39"/>
      <c r="N14" s="39"/>
      <c r="O14" s="39"/>
      <c r="P14" s="39"/>
    </row>
    <row r="15" spans="1:17" s="24" customFormat="1" ht="20.100000000000001" customHeight="1">
      <c r="A15" s="332">
        <v>2018</v>
      </c>
      <c r="B15" s="309">
        <v>5697</v>
      </c>
      <c r="C15" s="310">
        <v>1115</v>
      </c>
      <c r="D15" s="310">
        <v>613</v>
      </c>
      <c r="E15" s="310">
        <v>237</v>
      </c>
      <c r="F15" s="345">
        <v>7662</v>
      </c>
      <c r="G15" s="336">
        <v>15709</v>
      </c>
      <c r="H15" s="337">
        <v>23371</v>
      </c>
      <c r="I15" s="15"/>
      <c r="J15" s="39"/>
      <c r="K15" s="39"/>
      <c r="L15" s="39"/>
      <c r="M15" s="39"/>
      <c r="N15" s="39"/>
      <c r="O15" s="39"/>
      <c r="P15" s="39"/>
    </row>
    <row r="16" spans="1:17" s="24" customFormat="1" ht="20.100000000000001" customHeight="1">
      <c r="A16" s="338">
        <v>2019</v>
      </c>
      <c r="B16" s="312">
        <v>5755</v>
      </c>
      <c r="C16" s="313">
        <v>1060</v>
      </c>
      <c r="D16" s="313">
        <v>613</v>
      </c>
      <c r="E16" s="313">
        <v>224</v>
      </c>
      <c r="F16" s="344">
        <v>7652</v>
      </c>
      <c r="G16" s="342">
        <v>16042</v>
      </c>
      <c r="H16" s="343">
        <v>23694</v>
      </c>
      <c r="I16" s="15"/>
      <c r="J16" s="39"/>
      <c r="K16" s="39"/>
      <c r="L16" s="39"/>
      <c r="M16" s="39"/>
      <c r="N16" s="39"/>
      <c r="O16" s="39"/>
      <c r="P16" s="39"/>
    </row>
    <row r="17" spans="1:17" s="24" customFormat="1" ht="20.100000000000001" customHeight="1" thickBot="1">
      <c r="A17" s="25">
        <v>2020</v>
      </c>
      <c r="B17" s="309">
        <v>5533</v>
      </c>
      <c r="C17" s="310">
        <v>1017</v>
      </c>
      <c r="D17" s="310">
        <v>575</v>
      </c>
      <c r="E17" s="310">
        <v>222</v>
      </c>
      <c r="F17" s="345">
        <v>7347</v>
      </c>
      <c r="G17" s="1751">
        <v>15851</v>
      </c>
      <c r="H17" s="348">
        <v>23198</v>
      </c>
      <c r="I17" s="15"/>
      <c r="J17" s="39"/>
      <c r="K17" s="39"/>
      <c r="L17" s="39"/>
      <c r="M17" s="39"/>
      <c r="N17" s="39"/>
      <c r="O17" s="39"/>
      <c r="P17" s="39"/>
    </row>
    <row r="18" spans="1:17" s="24" customFormat="1" ht="20.100000000000001" customHeight="1" thickBot="1">
      <c r="A18" s="2238" t="s">
        <v>188</v>
      </c>
      <c r="B18" s="2239"/>
      <c r="C18" s="2239"/>
      <c r="D18" s="2239"/>
      <c r="E18" s="2239"/>
      <c r="F18" s="2239"/>
      <c r="G18" s="2239"/>
      <c r="H18" s="2240"/>
      <c r="I18" s="15"/>
      <c r="J18" s="39"/>
      <c r="K18" s="39"/>
      <c r="L18" s="39"/>
      <c r="M18" s="39"/>
      <c r="N18" s="39"/>
      <c r="O18" s="39"/>
      <c r="P18" s="39"/>
    </row>
    <row r="19" spans="1:17" s="24" customFormat="1" ht="20.100000000000001" customHeight="1">
      <c r="A19" s="332">
        <v>2008</v>
      </c>
      <c r="B19" s="349">
        <v>0.21</v>
      </c>
      <c r="C19" s="350">
        <v>3.5999999999999997E-2</v>
      </c>
      <c r="D19" s="350">
        <v>0.02</v>
      </c>
      <c r="E19" s="350">
        <v>1.2E-2</v>
      </c>
      <c r="F19" s="351">
        <v>0.27900000000000003</v>
      </c>
      <c r="G19" s="352">
        <v>0.72099999999999997</v>
      </c>
      <c r="H19" s="351">
        <v>1</v>
      </c>
      <c r="I19" s="1542"/>
      <c r="J19" s="831"/>
      <c r="K19" s="831"/>
      <c r="L19" s="831"/>
      <c r="M19" s="831"/>
      <c r="N19" s="831"/>
      <c r="O19" s="831"/>
      <c r="P19" s="39"/>
    </row>
    <row r="20" spans="1:17" s="24" customFormat="1" ht="20.100000000000001" customHeight="1">
      <c r="A20" s="338">
        <v>2009</v>
      </c>
      <c r="B20" s="353">
        <v>0.25700000000000001</v>
      </c>
      <c r="C20" s="354">
        <v>4.2000000000000003E-2</v>
      </c>
      <c r="D20" s="354">
        <v>2.4E-2</v>
      </c>
      <c r="E20" s="354">
        <v>1.4E-2</v>
      </c>
      <c r="F20" s="355">
        <v>0.33600000000000002</v>
      </c>
      <c r="G20" s="356">
        <v>0.66400000000000003</v>
      </c>
      <c r="H20" s="355">
        <v>1</v>
      </c>
      <c r="I20" s="831"/>
      <c r="J20" s="831"/>
      <c r="K20" s="831"/>
      <c r="L20" s="831"/>
      <c r="M20" s="831"/>
      <c r="N20" s="831"/>
      <c r="O20" s="831"/>
      <c r="P20" s="39"/>
    </row>
    <row r="21" spans="1:17" s="24" customFormat="1" ht="20.100000000000001" customHeight="1">
      <c r="A21" s="332">
        <v>2010</v>
      </c>
      <c r="B21" s="349">
        <v>0.29299999999999998</v>
      </c>
      <c r="C21" s="350">
        <v>4.3999999999999997E-2</v>
      </c>
      <c r="D21" s="350">
        <v>2.5999999999999999E-2</v>
      </c>
      <c r="E21" s="350">
        <v>1.4999999999999999E-2</v>
      </c>
      <c r="F21" s="351">
        <v>0.378</v>
      </c>
      <c r="G21" s="352">
        <v>0.622</v>
      </c>
      <c r="H21" s="351">
        <v>1</v>
      </c>
      <c r="I21" s="831"/>
      <c r="J21" s="831"/>
      <c r="K21" s="831"/>
      <c r="L21" s="831"/>
      <c r="M21" s="831"/>
      <c r="N21" s="831"/>
      <c r="O21" s="831"/>
      <c r="P21" s="39"/>
    </row>
    <row r="22" spans="1:17" s="24" customFormat="1" ht="20.100000000000001" customHeight="1">
      <c r="A22" s="338">
        <v>2011</v>
      </c>
      <c r="B22" s="353">
        <v>0.30199999999999999</v>
      </c>
      <c r="C22" s="354">
        <v>5.2999999999999999E-2</v>
      </c>
      <c r="D22" s="354">
        <v>2.9000000000000001E-2</v>
      </c>
      <c r="E22" s="354">
        <v>1.4999999999999999E-2</v>
      </c>
      <c r="F22" s="355">
        <v>0.39900000000000002</v>
      </c>
      <c r="G22" s="356">
        <v>0.60099999999999998</v>
      </c>
      <c r="H22" s="355">
        <v>1</v>
      </c>
      <c r="I22" s="831"/>
      <c r="J22" s="831"/>
      <c r="K22" s="831"/>
      <c r="L22" s="831"/>
      <c r="M22" s="831"/>
      <c r="N22" s="831"/>
      <c r="O22" s="831"/>
      <c r="P22" s="39"/>
    </row>
    <row r="23" spans="1:17" s="24" customFormat="1" ht="20.100000000000001" customHeight="1">
      <c r="A23" s="332">
        <v>2012</v>
      </c>
      <c r="B23" s="349">
        <v>0.30499999999999999</v>
      </c>
      <c r="C23" s="350">
        <v>5.7000000000000002E-2</v>
      </c>
      <c r="D23" s="350">
        <v>2.8000000000000001E-2</v>
      </c>
      <c r="E23" s="350">
        <v>1.4E-2</v>
      </c>
      <c r="F23" s="351">
        <v>0.40400000000000003</v>
      </c>
      <c r="G23" s="352">
        <v>0.59599999999999997</v>
      </c>
      <c r="H23" s="351">
        <v>1</v>
      </c>
      <c r="I23" s="831"/>
      <c r="J23" s="831"/>
      <c r="K23" s="831"/>
      <c r="L23" s="831"/>
      <c r="M23" s="831"/>
      <c r="N23" s="831"/>
      <c r="O23" s="831"/>
      <c r="P23" s="39"/>
    </row>
    <row r="24" spans="1:17" s="24" customFormat="1" ht="20.100000000000001" customHeight="1">
      <c r="A24" s="338">
        <v>2013</v>
      </c>
      <c r="B24" s="353">
        <v>0.29699999999999999</v>
      </c>
      <c r="C24" s="354">
        <v>5.8000000000000003E-2</v>
      </c>
      <c r="D24" s="354">
        <v>2.8000000000000001E-2</v>
      </c>
      <c r="E24" s="354">
        <v>1.4E-2</v>
      </c>
      <c r="F24" s="355">
        <v>0.39600000000000002</v>
      </c>
      <c r="G24" s="356">
        <v>0.60399999999999998</v>
      </c>
      <c r="H24" s="355">
        <v>1</v>
      </c>
      <c r="I24" s="831"/>
      <c r="J24" s="831"/>
      <c r="K24" s="831"/>
      <c r="L24" s="831"/>
      <c r="M24" s="831"/>
      <c r="N24" s="831"/>
      <c r="O24" s="831"/>
      <c r="P24" s="39"/>
    </row>
    <row r="25" spans="1:17" s="24" customFormat="1" ht="20.100000000000001" customHeight="1">
      <c r="A25" s="332">
        <v>2014</v>
      </c>
      <c r="B25" s="349">
        <v>0.27700000000000002</v>
      </c>
      <c r="C25" s="350">
        <v>5.5E-2</v>
      </c>
      <c r="D25" s="350">
        <v>2.8000000000000001E-2</v>
      </c>
      <c r="E25" s="350">
        <v>1.2E-2</v>
      </c>
      <c r="F25" s="351">
        <v>0.371</v>
      </c>
      <c r="G25" s="352">
        <v>0.629</v>
      </c>
      <c r="H25" s="351">
        <v>1</v>
      </c>
      <c r="I25" s="831"/>
      <c r="J25" s="831"/>
      <c r="K25" s="831"/>
      <c r="L25" s="831"/>
      <c r="M25" s="831"/>
      <c r="N25" s="831"/>
      <c r="O25" s="831"/>
      <c r="P25" s="39"/>
    </row>
    <row r="26" spans="1:17" s="24" customFormat="1" ht="20.100000000000001" customHeight="1">
      <c r="A26" s="338">
        <v>2015</v>
      </c>
      <c r="B26" s="353">
        <v>0.26300000000000001</v>
      </c>
      <c r="C26" s="354">
        <v>5.3999999999999999E-2</v>
      </c>
      <c r="D26" s="354">
        <v>2.8000000000000001E-2</v>
      </c>
      <c r="E26" s="354">
        <v>1.2E-2</v>
      </c>
      <c r="F26" s="355">
        <v>0.35599999999999998</v>
      </c>
      <c r="G26" s="356">
        <v>0.64400000000000002</v>
      </c>
      <c r="H26" s="355">
        <v>1</v>
      </c>
      <c r="I26" s="831"/>
      <c r="J26" s="831"/>
      <c r="K26" s="831"/>
      <c r="L26" s="831"/>
      <c r="M26" s="831"/>
      <c r="N26" s="831"/>
      <c r="O26" s="831"/>
      <c r="P26" s="39"/>
    </row>
    <row r="27" spans="1:17" s="24" customFormat="1" ht="20.100000000000001" customHeight="1">
      <c r="A27" s="332">
        <v>2016</v>
      </c>
      <c r="B27" s="349">
        <v>0.25700000000000001</v>
      </c>
      <c r="C27" s="350">
        <v>0.05</v>
      </c>
      <c r="D27" s="350">
        <v>2.5999999999999999E-2</v>
      </c>
      <c r="E27" s="350">
        <v>0.01</v>
      </c>
      <c r="F27" s="351">
        <v>0.34399999999999997</v>
      </c>
      <c r="G27" s="352">
        <v>0.65600000000000003</v>
      </c>
      <c r="H27" s="351">
        <v>1</v>
      </c>
      <c r="I27" s="831"/>
      <c r="J27" s="831"/>
      <c r="K27" s="831"/>
      <c r="L27" s="831"/>
      <c r="M27" s="831"/>
      <c r="N27" s="831"/>
      <c r="O27" s="831"/>
      <c r="P27" s="39"/>
    </row>
    <row r="28" spans="1:17" s="24" customFormat="1" ht="20.100000000000001" customHeight="1">
      <c r="A28" s="60">
        <v>2017</v>
      </c>
      <c r="B28" s="357">
        <v>0.246</v>
      </c>
      <c r="C28" s="358">
        <v>4.9000000000000002E-2</v>
      </c>
      <c r="D28" s="358">
        <v>2.7E-2</v>
      </c>
      <c r="E28" s="358">
        <v>0.01</v>
      </c>
      <c r="F28" s="359">
        <v>0.33200000000000002</v>
      </c>
      <c r="G28" s="360">
        <v>0.66800000000000004</v>
      </c>
      <c r="H28" s="359">
        <v>1</v>
      </c>
      <c r="I28" s="831"/>
      <c r="J28" s="831"/>
      <c r="K28" s="831"/>
      <c r="L28" s="831"/>
      <c r="M28" s="831"/>
      <c r="N28" s="831"/>
      <c r="O28" s="831"/>
      <c r="P28" s="39"/>
    </row>
    <row r="29" spans="1:17" s="24" customFormat="1" ht="20.100000000000001" customHeight="1">
      <c r="A29" s="332">
        <v>2018</v>
      </c>
      <c r="B29" s="349">
        <v>0.24399999999999999</v>
      </c>
      <c r="C29" s="350">
        <v>4.8000000000000001E-2</v>
      </c>
      <c r="D29" s="350">
        <v>2.5999999999999999E-2</v>
      </c>
      <c r="E29" s="350">
        <v>0.01</v>
      </c>
      <c r="F29" s="351">
        <v>0.32800000000000001</v>
      </c>
      <c r="G29" s="352">
        <v>0.67200000000000004</v>
      </c>
      <c r="H29" s="351">
        <v>1</v>
      </c>
      <c r="I29" s="831"/>
      <c r="J29" s="831"/>
      <c r="K29" s="831"/>
      <c r="L29" s="831"/>
      <c r="M29" s="831"/>
      <c r="N29" s="831"/>
      <c r="O29" s="831"/>
      <c r="P29" s="39"/>
    </row>
    <row r="30" spans="1:17" s="24" customFormat="1" ht="20.100000000000001" customHeight="1">
      <c r="A30" s="338">
        <v>2019</v>
      </c>
      <c r="B30" s="353">
        <v>0.24299999999999999</v>
      </c>
      <c r="C30" s="354">
        <v>4.4999999999999998E-2</v>
      </c>
      <c r="D30" s="354">
        <v>2.5999999999999999E-2</v>
      </c>
      <c r="E30" s="354">
        <v>8.9999999999999993E-3</v>
      </c>
      <c r="F30" s="354">
        <v>0.32300000000000001</v>
      </c>
      <c r="G30" s="356">
        <v>0.67700000000000005</v>
      </c>
      <c r="H30" s="355">
        <v>1</v>
      </c>
      <c r="I30" s="831"/>
      <c r="J30" s="831"/>
      <c r="K30" s="831"/>
      <c r="L30" s="831"/>
      <c r="M30" s="831"/>
      <c r="N30" s="831"/>
      <c r="O30" s="831"/>
      <c r="P30" s="39"/>
    </row>
    <row r="31" spans="1:17" s="24" customFormat="1" ht="20.100000000000001" customHeight="1" thickBot="1">
      <c r="A31" s="275">
        <v>2020</v>
      </c>
      <c r="B31" s="1752">
        <v>0.23899999999999999</v>
      </c>
      <c r="C31" s="1753">
        <v>4.3999999999999997E-2</v>
      </c>
      <c r="D31" s="1753">
        <v>2.5000000000000001E-2</v>
      </c>
      <c r="E31" s="1753">
        <v>0.01</v>
      </c>
      <c r="F31" s="1753">
        <v>0.317</v>
      </c>
      <c r="G31" s="1754">
        <v>0.68300000000000005</v>
      </c>
      <c r="H31" s="1755">
        <v>1</v>
      </c>
      <c r="I31" s="831"/>
      <c r="J31" s="831"/>
      <c r="K31" s="1756"/>
      <c r="L31" s="1756"/>
      <c r="M31" s="1756"/>
      <c r="N31" s="1756"/>
      <c r="O31" s="1756"/>
      <c r="P31" s="1756"/>
    </row>
    <row r="32" spans="1:17" ht="8.1" customHeight="1">
      <c r="A32" s="361" t="s">
        <v>0</v>
      </c>
      <c r="B32" s="361"/>
      <c r="C32" s="361"/>
      <c r="D32" s="361"/>
      <c r="E32" s="361"/>
      <c r="F32" s="361"/>
      <c r="G32" s="361"/>
      <c r="H32" s="361"/>
      <c r="Q32" s="1"/>
    </row>
    <row r="33" spans="1:17" s="24" customFormat="1" ht="15" customHeight="1">
      <c r="A33" s="2241" t="s">
        <v>189</v>
      </c>
      <c r="B33" s="2241"/>
      <c r="C33" s="2241"/>
      <c r="D33" s="2241"/>
      <c r="E33" s="2241"/>
      <c r="F33" s="2241"/>
      <c r="G33" s="2241"/>
      <c r="H33" s="2241"/>
      <c r="J33" s="39"/>
      <c r="K33" s="39"/>
      <c r="L33" s="39"/>
      <c r="M33" s="39"/>
      <c r="N33" s="39"/>
      <c r="O33" s="39"/>
      <c r="P33" s="39"/>
    </row>
    <row r="34" spans="1:17" s="24" customFormat="1" ht="15" customHeight="1">
      <c r="A34" s="2063" t="s">
        <v>190</v>
      </c>
      <c r="B34" s="2063"/>
      <c r="C34" s="2063"/>
      <c r="D34" s="2063"/>
      <c r="E34" s="2063"/>
      <c r="F34" s="2063"/>
      <c r="G34" s="2063"/>
      <c r="H34" s="2063"/>
      <c r="J34" s="39"/>
      <c r="K34" s="39"/>
      <c r="L34" s="39"/>
      <c r="M34" s="39"/>
      <c r="N34" s="39"/>
      <c r="O34" s="39"/>
      <c r="P34" s="39"/>
    </row>
    <row r="35" spans="1:17" s="24" customFormat="1" ht="8.1" customHeight="1">
      <c r="A35" s="362"/>
      <c r="B35" s="362"/>
      <c r="C35" s="362"/>
      <c r="D35" s="362"/>
      <c r="E35" s="362"/>
      <c r="F35" s="362"/>
      <c r="G35" s="362"/>
      <c r="H35" s="362"/>
      <c r="J35" s="39"/>
      <c r="K35" s="39"/>
      <c r="L35" s="39"/>
      <c r="M35" s="39"/>
      <c r="N35" s="39"/>
      <c r="O35" s="39"/>
      <c r="P35" s="39"/>
    </row>
    <row r="36" spans="1:17" s="24" customFormat="1" ht="15" customHeight="1">
      <c r="A36" s="18" t="s">
        <v>191</v>
      </c>
      <c r="B36" s="19"/>
      <c r="C36" s="19"/>
      <c r="D36" s="19"/>
      <c r="E36" s="19"/>
      <c r="F36" s="363"/>
      <c r="G36" s="364"/>
      <c r="H36" s="365"/>
      <c r="I36" s="19"/>
      <c r="J36" s="39"/>
      <c r="K36" s="39"/>
      <c r="L36" s="39"/>
      <c r="M36" s="39"/>
      <c r="N36" s="39"/>
      <c r="O36" s="39"/>
      <c r="P36" s="39"/>
      <c r="Q36" s="39"/>
    </row>
    <row r="37" spans="1:17" s="24" customFormat="1" ht="8.1" customHeight="1">
      <c r="B37" s="19"/>
      <c r="C37" s="19"/>
      <c r="D37" s="19"/>
      <c r="E37" s="19"/>
      <c r="F37" s="19"/>
      <c r="G37" s="365"/>
      <c r="H37" s="366"/>
      <c r="I37" s="19"/>
      <c r="J37" s="39"/>
      <c r="K37" s="39"/>
      <c r="L37" s="39"/>
      <c r="M37" s="39"/>
      <c r="N37" s="39"/>
      <c r="O37" s="39"/>
      <c r="P37" s="39"/>
      <c r="Q37" s="39"/>
    </row>
    <row r="38" spans="1:17" s="24" customFormat="1" ht="15" customHeight="1">
      <c r="A38" s="28" t="s">
        <v>997</v>
      </c>
      <c r="B38" s="19"/>
      <c r="C38" s="19"/>
      <c r="D38" s="19"/>
      <c r="E38" s="19"/>
      <c r="F38" s="19"/>
      <c r="G38" s="19"/>
      <c r="H38" s="367"/>
      <c r="I38" s="19"/>
      <c r="J38" s="39"/>
      <c r="K38" s="39"/>
      <c r="L38" s="39"/>
      <c r="M38" s="39"/>
      <c r="N38" s="39"/>
      <c r="O38" s="39"/>
      <c r="P38" s="39"/>
      <c r="Q38" s="39"/>
    </row>
    <row r="39" spans="1:17" s="24" customFormat="1" ht="15" customHeight="1">
      <c r="A39" s="52" t="s">
        <v>166</v>
      </c>
      <c r="H39" s="43"/>
      <c r="J39" s="39"/>
      <c r="K39" s="39"/>
      <c r="L39" s="39"/>
      <c r="M39" s="39"/>
      <c r="N39" s="39"/>
      <c r="O39" s="39"/>
      <c r="P39" s="39"/>
      <c r="Q39" s="39"/>
    </row>
    <row r="40" spans="1:17">
      <c r="H40" s="368"/>
    </row>
  </sheetData>
  <mergeCells count="7">
    <mergeCell ref="A34:H34"/>
    <mergeCell ref="A1:H1"/>
    <mergeCell ref="A2:A3"/>
    <mergeCell ref="B2:F2"/>
    <mergeCell ref="A4:H4"/>
    <mergeCell ref="A18:H18"/>
    <mergeCell ref="A33:H33"/>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E0E0-AC21-4398-9EAC-80B9E12B488B}">
  <sheetPr>
    <tabColor rgb="FF1F4E78"/>
  </sheetPr>
  <dimension ref="A1:H39"/>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20.7109375" style="7" customWidth="1"/>
    <col min="2" max="4" width="23.5703125" style="7" customWidth="1"/>
    <col min="5" max="5" width="9.140625" style="7"/>
    <col min="6" max="6" width="18.28515625" style="7" customWidth="1"/>
    <col min="7" max="7" width="17.7109375" style="7" customWidth="1"/>
    <col min="8" max="8" width="16.5703125" style="7" customWidth="1"/>
    <col min="9" max="16384" width="9.140625" style="7"/>
  </cols>
  <sheetData>
    <row r="1" spans="1:8" ht="84.95" customHeight="1" thickBot="1">
      <c r="A1" s="2065"/>
      <c r="B1" s="2066"/>
      <c r="C1" s="2066"/>
      <c r="D1" s="2067"/>
      <c r="F1" s="1"/>
    </row>
    <row r="2" spans="1:8" s="10" customFormat="1" ht="35.1" customHeight="1" thickBot="1">
      <c r="A2" s="268" t="s">
        <v>521</v>
      </c>
      <c r="B2" s="269" t="s">
        <v>522</v>
      </c>
      <c r="C2" s="269" t="s">
        <v>523</v>
      </c>
      <c r="D2" s="270" t="s">
        <v>524</v>
      </c>
      <c r="F2" s="8"/>
    </row>
    <row r="3" spans="1:8" s="8" customFormat="1" ht="20.100000000000001" customHeight="1">
      <c r="A3" s="987">
        <v>1980</v>
      </c>
      <c r="B3" s="988">
        <v>430</v>
      </c>
      <c r="C3" s="988">
        <v>524.1</v>
      </c>
      <c r="D3" s="989">
        <v>-94.6</v>
      </c>
      <c r="E3" s="990"/>
      <c r="F3" s="990"/>
      <c r="G3" s="990"/>
      <c r="H3" s="990"/>
    </row>
    <row r="4" spans="1:8" s="8" customFormat="1" ht="20.100000000000001" customHeight="1">
      <c r="A4" s="991">
        <v>1985</v>
      </c>
      <c r="B4" s="992">
        <v>1155</v>
      </c>
      <c r="C4" s="992">
        <v>2480.3000000000002</v>
      </c>
      <c r="D4" s="993">
        <v>-1325.3</v>
      </c>
      <c r="F4" s="990"/>
      <c r="G4" s="990"/>
      <c r="H4" s="990"/>
    </row>
    <row r="5" spans="1:8" s="8" customFormat="1" ht="20.100000000000001" customHeight="1">
      <c r="A5" s="987">
        <v>1990</v>
      </c>
      <c r="B5" s="988">
        <v>2797</v>
      </c>
      <c r="C5" s="988">
        <v>4710</v>
      </c>
      <c r="D5" s="989">
        <v>-1913</v>
      </c>
      <c r="F5" s="990"/>
      <c r="G5" s="990"/>
      <c r="H5" s="990"/>
    </row>
    <row r="6" spans="1:8" s="8" customFormat="1" ht="20.100000000000001" customHeight="1">
      <c r="A6" s="991">
        <v>1995</v>
      </c>
      <c r="B6" s="992">
        <v>10371</v>
      </c>
      <c r="C6" s="992">
        <v>10686</v>
      </c>
      <c r="D6" s="993">
        <v>-315</v>
      </c>
      <c r="F6" s="990"/>
      <c r="G6" s="990"/>
      <c r="H6" s="990"/>
    </row>
    <row r="7" spans="1:8" s="8" customFormat="1" ht="20.100000000000001" customHeight="1">
      <c r="A7" s="987">
        <v>1996</v>
      </c>
      <c r="B7" s="988">
        <v>12043</v>
      </c>
      <c r="C7" s="988">
        <v>11174</v>
      </c>
      <c r="D7" s="989">
        <v>869</v>
      </c>
      <c r="F7" s="990"/>
      <c r="G7" s="990"/>
      <c r="H7" s="990"/>
    </row>
    <row r="8" spans="1:8" s="8" customFormat="1" ht="20.100000000000001" customHeight="1">
      <c r="A8" s="991">
        <v>1997</v>
      </c>
      <c r="B8" s="992">
        <v>15314</v>
      </c>
      <c r="C8" s="992">
        <v>11833</v>
      </c>
      <c r="D8" s="993">
        <v>3481</v>
      </c>
      <c r="F8" s="990"/>
      <c r="G8" s="990"/>
      <c r="H8" s="990"/>
    </row>
    <row r="9" spans="1:8" s="8" customFormat="1" ht="20.100000000000001" customHeight="1">
      <c r="A9" s="987">
        <v>1998</v>
      </c>
      <c r="B9" s="988">
        <v>17631</v>
      </c>
      <c r="C9" s="988">
        <v>12619</v>
      </c>
      <c r="D9" s="989">
        <v>5012</v>
      </c>
      <c r="F9" s="990"/>
      <c r="G9" s="990"/>
      <c r="H9" s="990"/>
    </row>
    <row r="10" spans="1:8" s="8" customFormat="1" ht="20.100000000000001" customHeight="1">
      <c r="A10" s="991">
        <v>1999</v>
      </c>
      <c r="B10" s="992">
        <v>18431</v>
      </c>
      <c r="C10" s="992">
        <v>11393</v>
      </c>
      <c r="D10" s="993">
        <v>7038</v>
      </c>
      <c r="F10" s="990"/>
      <c r="G10" s="990"/>
      <c r="H10" s="990"/>
    </row>
    <row r="11" spans="1:8" s="8" customFormat="1" ht="20.100000000000001" customHeight="1">
      <c r="A11" s="987">
        <v>2000</v>
      </c>
      <c r="B11" s="988">
        <v>20830</v>
      </c>
      <c r="C11" s="988">
        <v>11126</v>
      </c>
      <c r="D11" s="989">
        <v>9704</v>
      </c>
      <c r="F11" s="990"/>
      <c r="G11" s="990"/>
      <c r="H11" s="990"/>
    </row>
    <row r="12" spans="1:8" s="8" customFormat="1" ht="20.100000000000001" customHeight="1">
      <c r="A12" s="991">
        <v>2001</v>
      </c>
      <c r="B12" s="992">
        <v>21768</v>
      </c>
      <c r="C12" s="992">
        <v>14036</v>
      </c>
      <c r="D12" s="993">
        <v>7732</v>
      </c>
      <c r="F12" s="990"/>
      <c r="G12" s="990"/>
      <c r="H12" s="990"/>
    </row>
    <row r="13" spans="1:8" s="8" customFormat="1" ht="20.100000000000001" customHeight="1">
      <c r="A13" s="987">
        <v>2002</v>
      </c>
      <c r="B13" s="988">
        <v>25430</v>
      </c>
      <c r="C13" s="988">
        <v>29068</v>
      </c>
      <c r="D13" s="989">
        <v>-3638</v>
      </c>
      <c r="F13" s="990"/>
      <c r="G13" s="990"/>
      <c r="H13" s="990"/>
    </row>
    <row r="14" spans="1:8" s="8" customFormat="1" ht="20.100000000000001" customHeight="1">
      <c r="A14" s="991">
        <v>2003</v>
      </c>
      <c r="B14" s="992">
        <v>34016</v>
      </c>
      <c r="C14" s="992">
        <v>45254</v>
      </c>
      <c r="D14" s="993">
        <v>-11238</v>
      </c>
      <c r="F14" s="990"/>
      <c r="G14" s="990"/>
      <c r="H14" s="990"/>
    </row>
    <row r="15" spans="1:8" s="8" customFormat="1" ht="20.100000000000001" customHeight="1">
      <c r="A15" s="987">
        <v>2004</v>
      </c>
      <c r="B15" s="988">
        <v>38993</v>
      </c>
      <c r="C15" s="988">
        <v>62298</v>
      </c>
      <c r="D15" s="989">
        <v>-23305</v>
      </c>
      <c r="F15" s="990"/>
      <c r="G15" s="990"/>
      <c r="H15" s="990"/>
    </row>
    <row r="16" spans="1:8" s="8" customFormat="1" ht="20.100000000000001" customHeight="1">
      <c r="A16" s="991">
        <v>2005</v>
      </c>
      <c r="B16" s="992">
        <v>56470</v>
      </c>
      <c r="C16" s="992">
        <v>79246</v>
      </c>
      <c r="D16" s="993">
        <v>-22776</v>
      </c>
      <c r="F16" s="990"/>
      <c r="G16" s="990"/>
      <c r="H16" s="990"/>
    </row>
    <row r="17" spans="1:8" s="8" customFormat="1" ht="20.100000000000001" customHeight="1">
      <c r="A17" s="987">
        <v>2006</v>
      </c>
      <c r="B17" s="988">
        <v>59972</v>
      </c>
      <c r="C17" s="988">
        <v>78114</v>
      </c>
      <c r="D17" s="989">
        <v>-18142</v>
      </c>
      <c r="F17" s="990"/>
      <c r="G17" s="990"/>
      <c r="H17" s="990"/>
    </row>
    <row r="18" spans="1:8" s="8" customFormat="1" ht="20.100000000000001" customHeight="1">
      <c r="A18" s="991">
        <v>2007</v>
      </c>
      <c r="B18" s="992">
        <v>67241</v>
      </c>
      <c r="C18" s="992">
        <v>80352</v>
      </c>
      <c r="D18" s="993">
        <v>-13111</v>
      </c>
      <c r="F18" s="990"/>
      <c r="G18" s="990"/>
      <c r="H18" s="990"/>
    </row>
    <row r="19" spans="1:8" s="8" customFormat="1" ht="20.100000000000001" customHeight="1">
      <c r="A19" s="987">
        <v>2008</v>
      </c>
      <c r="B19" s="988">
        <v>64612</v>
      </c>
      <c r="C19" s="988">
        <v>75290</v>
      </c>
      <c r="D19" s="989">
        <v>-10678</v>
      </c>
      <c r="F19" s="990"/>
      <c r="G19" s="990"/>
      <c r="H19" s="990"/>
    </row>
    <row r="20" spans="1:8" s="8" customFormat="1" ht="20.100000000000001" customHeight="1">
      <c r="A20" s="991">
        <v>2009</v>
      </c>
      <c r="B20" s="992">
        <v>68736</v>
      </c>
      <c r="C20" s="992">
        <v>89813</v>
      </c>
      <c r="D20" s="993">
        <v>-21077</v>
      </c>
      <c r="F20" s="990"/>
      <c r="G20" s="990"/>
      <c r="H20" s="990"/>
    </row>
    <row r="21" spans="1:8" s="8" customFormat="1" ht="20.100000000000001" customHeight="1">
      <c r="A21" s="987">
        <v>2010</v>
      </c>
      <c r="B21" s="988">
        <v>77463</v>
      </c>
      <c r="C21" s="988">
        <v>99057</v>
      </c>
      <c r="D21" s="989">
        <v>-21594</v>
      </c>
      <c r="F21" s="990"/>
      <c r="G21" s="990"/>
      <c r="H21" s="990"/>
    </row>
    <row r="22" spans="1:8" s="8" customFormat="1" ht="20.100000000000001" customHeight="1">
      <c r="A22" s="991">
        <v>2011</v>
      </c>
      <c r="B22" s="992">
        <v>78960</v>
      </c>
      <c r="C22" s="992">
        <v>102226</v>
      </c>
      <c r="D22" s="993">
        <v>-23266</v>
      </c>
      <c r="F22" s="990"/>
      <c r="G22" s="990"/>
      <c r="H22" s="990"/>
    </row>
    <row r="23" spans="1:8" s="8" customFormat="1" ht="20.100000000000001" customHeight="1">
      <c r="A23" s="987">
        <v>2012</v>
      </c>
      <c r="B23" s="988">
        <v>82973</v>
      </c>
      <c r="C23" s="988">
        <v>112115</v>
      </c>
      <c r="D23" s="989">
        <v>-29142</v>
      </c>
      <c r="F23" s="990"/>
      <c r="G23" s="990"/>
      <c r="H23" s="990"/>
    </row>
    <row r="24" spans="1:8" s="8" customFormat="1" ht="20.100000000000001" customHeight="1">
      <c r="A24" s="991">
        <v>2013</v>
      </c>
      <c r="B24" s="992">
        <v>83227</v>
      </c>
      <c r="C24" s="992">
        <v>110608</v>
      </c>
      <c r="D24" s="993">
        <v>-27381</v>
      </c>
      <c r="F24" s="990"/>
      <c r="G24" s="990"/>
      <c r="H24" s="990"/>
    </row>
    <row r="25" spans="1:8" s="8" customFormat="1" ht="20.100000000000001" customHeight="1">
      <c r="A25" s="987">
        <v>2014</v>
      </c>
      <c r="B25" s="988">
        <v>88013</v>
      </c>
      <c r="C25" s="988">
        <v>107351</v>
      </c>
      <c r="D25" s="989">
        <v>-19338</v>
      </c>
      <c r="F25" s="990"/>
      <c r="G25" s="990"/>
      <c r="H25" s="990"/>
    </row>
    <row r="26" spans="1:8" s="8" customFormat="1" ht="20.100000000000001" customHeight="1">
      <c r="A26" s="991">
        <v>2015</v>
      </c>
      <c r="B26" s="992">
        <v>85735</v>
      </c>
      <c r="C26" s="992">
        <v>109800</v>
      </c>
      <c r="D26" s="993">
        <v>-24065</v>
      </c>
      <c r="F26" s="990"/>
      <c r="G26" s="990"/>
      <c r="H26" s="990"/>
    </row>
    <row r="27" spans="1:8" s="8" customFormat="1" ht="20.100000000000001" customHeight="1">
      <c r="A27" s="987">
        <v>2016</v>
      </c>
      <c r="B27" s="988">
        <v>97342</v>
      </c>
      <c r="C27" s="988">
        <v>117922</v>
      </c>
      <c r="D27" s="989">
        <v>-20580</v>
      </c>
      <c r="F27" s="990"/>
      <c r="G27" s="990"/>
      <c r="H27" s="990"/>
    </row>
    <row r="28" spans="1:8" s="8" customFormat="1" ht="20.100000000000001" customHeight="1">
      <c r="A28" s="991">
        <v>2017</v>
      </c>
      <c r="B28" s="992">
        <v>106196</v>
      </c>
      <c r="C28" s="992">
        <v>117110</v>
      </c>
      <c r="D28" s="993">
        <v>-10914</v>
      </c>
      <c r="F28" s="990"/>
      <c r="G28" s="990"/>
      <c r="H28" s="990"/>
    </row>
    <row r="29" spans="1:8" s="8" customFormat="1" ht="20.100000000000001" customHeight="1">
      <c r="A29" s="987">
        <v>2018</v>
      </c>
      <c r="B29" s="988">
        <v>109941</v>
      </c>
      <c r="C29" s="988">
        <v>107502</v>
      </c>
      <c r="D29" s="989">
        <v>2439</v>
      </c>
      <c r="F29" s="990"/>
      <c r="G29" s="990"/>
      <c r="H29" s="990"/>
    </row>
    <row r="30" spans="1:8" s="8" customFormat="1" ht="20.100000000000001" customHeight="1">
      <c r="A30" s="991">
        <v>2019</v>
      </c>
      <c r="B30" s="992">
        <v>128068</v>
      </c>
      <c r="C30" s="992">
        <v>119412</v>
      </c>
      <c r="D30" s="993">
        <v>8656</v>
      </c>
      <c r="F30" s="990"/>
      <c r="G30" s="990"/>
      <c r="H30" s="990"/>
    </row>
    <row r="31" spans="1:8" s="8" customFormat="1" ht="20.100000000000001" customHeight="1">
      <c r="A31" s="987">
        <v>2020</v>
      </c>
      <c r="B31" s="988">
        <v>143472</v>
      </c>
      <c r="C31" s="988">
        <v>127994</v>
      </c>
      <c r="D31" s="989">
        <v>15478</v>
      </c>
      <c r="F31" s="990"/>
      <c r="G31" s="990"/>
      <c r="H31" s="990"/>
    </row>
    <row r="32" spans="1:8" s="8" customFormat="1" ht="20.100000000000001" customHeight="1">
      <c r="A32" s="991">
        <v>2021</v>
      </c>
      <c r="B32" s="1600">
        <v>150692</v>
      </c>
      <c r="C32" s="1600">
        <v>119755</v>
      </c>
      <c r="D32" s="1601">
        <v>30937</v>
      </c>
      <c r="F32" s="990"/>
      <c r="G32" s="990"/>
      <c r="H32" s="990"/>
    </row>
    <row r="33" spans="1:8" s="8" customFormat="1" ht="20.100000000000001" customHeight="1" thickBot="1">
      <c r="A33" s="1604">
        <v>2022</v>
      </c>
      <c r="B33" s="1690">
        <v>124394</v>
      </c>
      <c r="C33" s="1690">
        <v>87820</v>
      </c>
      <c r="D33" s="1691">
        <v>36574</v>
      </c>
      <c r="F33" s="990"/>
      <c r="G33" s="990"/>
      <c r="H33" s="990"/>
    </row>
    <row r="34" spans="1:8" s="8" customFormat="1" ht="8.1" customHeight="1">
      <c r="A34" s="996"/>
      <c r="B34" s="994"/>
      <c r="C34" s="994"/>
      <c r="D34" s="994"/>
    </row>
    <row r="35" spans="1:8" s="18" customFormat="1" ht="15" customHeight="1">
      <c r="A35" s="18" t="s">
        <v>525</v>
      </c>
      <c r="B35" s="39"/>
      <c r="C35" s="39"/>
      <c r="D35" s="39"/>
    </row>
    <row r="36" spans="1:8" s="18" customFormat="1" ht="8.1" customHeight="1">
      <c r="B36" s="39"/>
      <c r="C36" s="39"/>
      <c r="D36" s="39"/>
    </row>
    <row r="37" spans="1:8" s="18" customFormat="1" ht="15" customHeight="1">
      <c r="A37" s="18" t="s">
        <v>997</v>
      </c>
      <c r="B37" s="39"/>
      <c r="C37" s="39"/>
      <c r="D37" s="39"/>
    </row>
    <row r="38" spans="1:8" s="18" customFormat="1" ht="15" customHeight="1">
      <c r="A38" s="52" t="s">
        <v>526</v>
      </c>
      <c r="B38" s="39"/>
      <c r="C38" s="39"/>
    </row>
    <row r="39" spans="1:8" ht="15">
      <c r="D39" s="997"/>
    </row>
  </sheetData>
  <mergeCells count="1">
    <mergeCell ref="A1:D1"/>
  </mergeCells>
  <printOptions horizontalCentered="1"/>
  <pageMargins left="0.7" right="0.7" top="0.75" bottom="0.5" header="0.3" footer="0.3"/>
  <pageSetup scale="75" orientation="portrait" r:id="rId1"/>
  <headerFooter>
    <oddFooter>&amp;R2021 Data Tables Installment</oddFooter>
  </headerFooter>
  <rowBreaks count="1" manualBreakCount="1">
    <brk id="5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DD393-EDAC-4D90-B9A3-9F1CB1132E91}">
  <sheetPr>
    <tabColor rgb="FF1F4E78"/>
  </sheetPr>
  <dimension ref="A1:R39"/>
  <sheetViews>
    <sheetView showGridLines="0" zoomScaleNormal="100" zoomScaleSheetLayoutView="100" workbookViewId="0">
      <pane ySplit="3" topLeftCell="A4" activePane="bottomLeft" state="frozen"/>
      <selection activeCell="A3" sqref="A3"/>
      <selection pane="bottomLeft" activeCell="A4" sqref="A4:I4"/>
    </sheetView>
  </sheetViews>
  <sheetFormatPr defaultRowHeight="12.75"/>
  <cols>
    <col min="1" max="1" width="20.140625" style="1" bestFit="1" customWidth="1"/>
    <col min="2" max="2" width="11.7109375" style="1" customWidth="1"/>
    <col min="3" max="3" width="17.7109375" style="1" customWidth="1"/>
    <col min="4" max="4" width="16.140625" style="1" customWidth="1"/>
    <col min="5" max="5" width="15.140625" style="1" bestFit="1" customWidth="1"/>
    <col min="6" max="7" width="13" style="1" customWidth="1"/>
    <col min="8" max="8" width="16.5703125" style="1" customWidth="1"/>
    <col min="9" max="9" width="18.85546875" style="1" customWidth="1"/>
    <col min="10" max="166" width="9.140625" style="1"/>
    <col min="167" max="167" width="20.140625" style="1" bestFit="1" customWidth="1"/>
    <col min="168" max="168" width="11.7109375" style="1" customWidth="1"/>
    <col min="169" max="174" width="13" style="1" customWidth="1"/>
    <col min="175" max="175" width="9.140625" style="1"/>
    <col min="176" max="176" width="10.5703125" style="1" bestFit="1" customWidth="1"/>
    <col min="177" max="422" width="9.140625" style="1"/>
    <col min="423" max="423" width="20.140625" style="1" bestFit="1" customWidth="1"/>
    <col min="424" max="424" width="11.7109375" style="1" customWidth="1"/>
    <col min="425" max="430" width="13" style="1" customWidth="1"/>
    <col min="431" max="431" width="9.140625" style="1"/>
    <col min="432" max="432" width="10.5703125" style="1" bestFit="1" customWidth="1"/>
    <col min="433" max="678" width="9.140625" style="1"/>
    <col min="679" max="679" width="20.140625" style="1" bestFit="1" customWidth="1"/>
    <col min="680" max="680" width="11.7109375" style="1" customWidth="1"/>
    <col min="681" max="686" width="13" style="1" customWidth="1"/>
    <col min="687" max="687" width="9.140625" style="1"/>
    <col min="688" max="688" width="10.5703125" style="1" bestFit="1" customWidth="1"/>
    <col min="689" max="934" width="9.140625" style="1"/>
    <col min="935" max="935" width="20.140625" style="1" bestFit="1" customWidth="1"/>
    <col min="936" max="936" width="11.7109375" style="1" customWidth="1"/>
    <col min="937" max="942" width="13" style="1" customWidth="1"/>
    <col min="943" max="943" width="9.140625" style="1"/>
    <col min="944" max="944" width="10.5703125" style="1" bestFit="1" customWidth="1"/>
    <col min="945" max="1190" width="9.140625" style="1"/>
    <col min="1191" max="1191" width="20.140625" style="1" bestFit="1" customWidth="1"/>
    <col min="1192" max="1192" width="11.7109375" style="1" customWidth="1"/>
    <col min="1193" max="1198" width="13" style="1" customWidth="1"/>
    <col min="1199" max="1199" width="9.140625" style="1"/>
    <col min="1200" max="1200" width="10.5703125" style="1" bestFit="1" customWidth="1"/>
    <col min="1201" max="1446" width="9.140625" style="1"/>
    <col min="1447" max="1447" width="20.140625" style="1" bestFit="1" customWidth="1"/>
    <col min="1448" max="1448" width="11.7109375" style="1" customWidth="1"/>
    <col min="1449" max="1454" width="13" style="1" customWidth="1"/>
    <col min="1455" max="1455" width="9.140625" style="1"/>
    <col min="1456" max="1456" width="10.5703125" style="1" bestFit="1" customWidth="1"/>
    <col min="1457" max="1702" width="9.140625" style="1"/>
    <col min="1703" max="1703" width="20.140625" style="1" bestFit="1" customWidth="1"/>
    <col min="1704" max="1704" width="11.7109375" style="1" customWidth="1"/>
    <col min="1705" max="1710" width="13" style="1" customWidth="1"/>
    <col min="1711" max="1711" width="9.140625" style="1"/>
    <col min="1712" max="1712" width="10.5703125" style="1" bestFit="1" customWidth="1"/>
    <col min="1713" max="1958" width="9.140625" style="1"/>
    <col min="1959" max="1959" width="20.140625" style="1" bestFit="1" customWidth="1"/>
    <col min="1960" max="1960" width="11.7109375" style="1" customWidth="1"/>
    <col min="1961" max="1966" width="13" style="1" customWidth="1"/>
    <col min="1967" max="1967" width="9.140625" style="1"/>
    <col min="1968" max="1968" width="10.5703125" style="1" bestFit="1" customWidth="1"/>
    <col min="1969" max="2214" width="9.140625" style="1"/>
    <col min="2215" max="2215" width="20.140625" style="1" bestFit="1" customWidth="1"/>
    <col min="2216" max="2216" width="11.7109375" style="1" customWidth="1"/>
    <col min="2217" max="2222" width="13" style="1" customWidth="1"/>
    <col min="2223" max="2223" width="9.140625" style="1"/>
    <col min="2224" max="2224" width="10.5703125" style="1" bestFit="1" customWidth="1"/>
    <col min="2225" max="2470" width="9.140625" style="1"/>
    <col min="2471" max="2471" width="20.140625" style="1" bestFit="1" customWidth="1"/>
    <col min="2472" max="2472" width="11.7109375" style="1" customWidth="1"/>
    <col min="2473" max="2478" width="13" style="1" customWidth="1"/>
    <col min="2479" max="2479" width="9.140625" style="1"/>
    <col min="2480" max="2480" width="10.5703125" style="1" bestFit="1" customWidth="1"/>
    <col min="2481" max="2726" width="9.140625" style="1"/>
    <col min="2727" max="2727" width="20.140625" style="1" bestFit="1" customWidth="1"/>
    <col min="2728" max="2728" width="11.7109375" style="1" customWidth="1"/>
    <col min="2729" max="2734" width="13" style="1" customWidth="1"/>
    <col min="2735" max="2735" width="9.140625" style="1"/>
    <col min="2736" max="2736" width="10.5703125" style="1" bestFit="1" customWidth="1"/>
    <col min="2737" max="2982" width="9.140625" style="1"/>
    <col min="2983" max="2983" width="20.140625" style="1" bestFit="1" customWidth="1"/>
    <col min="2984" max="2984" width="11.7109375" style="1" customWidth="1"/>
    <col min="2985" max="2990" width="13" style="1" customWidth="1"/>
    <col min="2991" max="2991" width="9.140625" style="1"/>
    <col min="2992" max="2992" width="10.5703125" style="1" bestFit="1" customWidth="1"/>
    <col min="2993" max="3238" width="9.140625" style="1"/>
    <col min="3239" max="3239" width="20.140625" style="1" bestFit="1" customWidth="1"/>
    <col min="3240" max="3240" width="11.7109375" style="1" customWidth="1"/>
    <col min="3241" max="3246" width="13" style="1" customWidth="1"/>
    <col min="3247" max="3247" width="9.140625" style="1"/>
    <col min="3248" max="3248" width="10.5703125" style="1" bestFit="1" customWidth="1"/>
    <col min="3249" max="3494" width="9.140625" style="1"/>
    <col min="3495" max="3495" width="20.140625" style="1" bestFit="1" customWidth="1"/>
    <col min="3496" max="3496" width="11.7109375" style="1" customWidth="1"/>
    <col min="3497" max="3502" width="13" style="1" customWidth="1"/>
    <col min="3503" max="3503" width="9.140625" style="1"/>
    <col min="3504" max="3504" width="10.5703125" style="1" bestFit="1" customWidth="1"/>
    <col min="3505" max="3750" width="9.140625" style="1"/>
    <col min="3751" max="3751" width="20.140625" style="1" bestFit="1" customWidth="1"/>
    <col min="3752" max="3752" width="11.7109375" style="1" customWidth="1"/>
    <col min="3753" max="3758" width="13" style="1" customWidth="1"/>
    <col min="3759" max="3759" width="9.140625" style="1"/>
    <col min="3760" max="3760" width="10.5703125" style="1" bestFit="1" customWidth="1"/>
    <col min="3761" max="4006" width="9.140625" style="1"/>
    <col min="4007" max="4007" width="20.140625" style="1" bestFit="1" customWidth="1"/>
    <col min="4008" max="4008" width="11.7109375" style="1" customWidth="1"/>
    <col min="4009" max="4014" width="13" style="1" customWidth="1"/>
    <col min="4015" max="4015" width="9.140625" style="1"/>
    <col min="4016" max="4016" width="10.5703125" style="1" bestFit="1" customWidth="1"/>
    <col min="4017" max="4262" width="9.140625" style="1"/>
    <col min="4263" max="4263" width="20.140625" style="1" bestFit="1" customWidth="1"/>
    <col min="4264" max="4264" width="11.7109375" style="1" customWidth="1"/>
    <col min="4265" max="4270" width="13" style="1" customWidth="1"/>
    <col min="4271" max="4271" width="9.140625" style="1"/>
    <col min="4272" max="4272" width="10.5703125" style="1" bestFit="1" customWidth="1"/>
    <col min="4273" max="4518" width="9.140625" style="1"/>
    <col min="4519" max="4519" width="20.140625" style="1" bestFit="1" customWidth="1"/>
    <col min="4520" max="4520" width="11.7109375" style="1" customWidth="1"/>
    <col min="4521" max="4526" width="13" style="1" customWidth="1"/>
    <col min="4527" max="4527" width="9.140625" style="1"/>
    <col min="4528" max="4528" width="10.5703125" style="1" bestFit="1" customWidth="1"/>
    <col min="4529" max="4774" width="9.140625" style="1"/>
    <col min="4775" max="4775" width="20.140625" style="1" bestFit="1" customWidth="1"/>
    <col min="4776" max="4776" width="11.7109375" style="1" customWidth="1"/>
    <col min="4777" max="4782" width="13" style="1" customWidth="1"/>
    <col min="4783" max="4783" width="9.140625" style="1"/>
    <col min="4784" max="4784" width="10.5703125" style="1" bestFit="1" customWidth="1"/>
    <col min="4785" max="5030" width="9.140625" style="1"/>
    <col min="5031" max="5031" width="20.140625" style="1" bestFit="1" customWidth="1"/>
    <col min="5032" max="5032" width="11.7109375" style="1" customWidth="1"/>
    <col min="5033" max="5038" width="13" style="1" customWidth="1"/>
    <col min="5039" max="5039" width="9.140625" style="1"/>
    <col min="5040" max="5040" width="10.5703125" style="1" bestFit="1" customWidth="1"/>
    <col min="5041" max="5286" width="9.140625" style="1"/>
    <col min="5287" max="5287" width="20.140625" style="1" bestFit="1" customWidth="1"/>
    <col min="5288" max="5288" width="11.7109375" style="1" customWidth="1"/>
    <col min="5289" max="5294" width="13" style="1" customWidth="1"/>
    <col min="5295" max="5295" width="9.140625" style="1"/>
    <col min="5296" max="5296" width="10.5703125" style="1" bestFit="1" customWidth="1"/>
    <col min="5297" max="5542" width="9.140625" style="1"/>
    <col min="5543" max="5543" width="20.140625" style="1" bestFit="1" customWidth="1"/>
    <col min="5544" max="5544" width="11.7109375" style="1" customWidth="1"/>
    <col min="5545" max="5550" width="13" style="1" customWidth="1"/>
    <col min="5551" max="5551" width="9.140625" style="1"/>
    <col min="5552" max="5552" width="10.5703125" style="1" bestFit="1" customWidth="1"/>
    <col min="5553" max="5798" width="9.140625" style="1"/>
    <col min="5799" max="5799" width="20.140625" style="1" bestFit="1" customWidth="1"/>
    <col min="5800" max="5800" width="11.7109375" style="1" customWidth="1"/>
    <col min="5801" max="5806" width="13" style="1" customWidth="1"/>
    <col min="5807" max="5807" width="9.140625" style="1"/>
    <col min="5808" max="5808" width="10.5703125" style="1" bestFit="1" customWidth="1"/>
    <col min="5809" max="6054" width="9.140625" style="1"/>
    <col min="6055" max="6055" width="20.140625" style="1" bestFit="1" customWidth="1"/>
    <col min="6056" max="6056" width="11.7109375" style="1" customWidth="1"/>
    <col min="6057" max="6062" width="13" style="1" customWidth="1"/>
    <col min="6063" max="6063" width="9.140625" style="1"/>
    <col min="6064" max="6064" width="10.5703125" style="1" bestFit="1" customWidth="1"/>
    <col min="6065" max="6310" width="9.140625" style="1"/>
    <col min="6311" max="6311" width="20.140625" style="1" bestFit="1" customWidth="1"/>
    <col min="6312" max="6312" width="11.7109375" style="1" customWidth="1"/>
    <col min="6313" max="6318" width="13" style="1" customWidth="1"/>
    <col min="6319" max="6319" width="9.140625" style="1"/>
    <col min="6320" max="6320" width="10.5703125" style="1" bestFit="1" customWidth="1"/>
    <col min="6321" max="6566" width="9.140625" style="1"/>
    <col min="6567" max="6567" width="20.140625" style="1" bestFit="1" customWidth="1"/>
    <col min="6568" max="6568" width="11.7109375" style="1" customWidth="1"/>
    <col min="6569" max="6574" width="13" style="1" customWidth="1"/>
    <col min="6575" max="6575" width="9.140625" style="1"/>
    <col min="6576" max="6576" width="10.5703125" style="1" bestFit="1" customWidth="1"/>
    <col min="6577" max="6822" width="9.140625" style="1"/>
    <col min="6823" max="6823" width="20.140625" style="1" bestFit="1" customWidth="1"/>
    <col min="6824" max="6824" width="11.7109375" style="1" customWidth="1"/>
    <col min="6825" max="6830" width="13" style="1" customWidth="1"/>
    <col min="6831" max="6831" width="9.140625" style="1"/>
    <col min="6832" max="6832" width="10.5703125" style="1" bestFit="1" customWidth="1"/>
    <col min="6833" max="7078" width="9.140625" style="1"/>
    <col min="7079" max="7079" width="20.140625" style="1" bestFit="1" customWidth="1"/>
    <col min="7080" max="7080" width="11.7109375" style="1" customWidth="1"/>
    <col min="7081" max="7086" width="13" style="1" customWidth="1"/>
    <col min="7087" max="7087" width="9.140625" style="1"/>
    <col min="7088" max="7088" width="10.5703125" style="1" bestFit="1" customWidth="1"/>
    <col min="7089" max="7334" width="9.140625" style="1"/>
    <col min="7335" max="7335" width="20.140625" style="1" bestFit="1" customWidth="1"/>
    <col min="7336" max="7336" width="11.7109375" style="1" customWidth="1"/>
    <col min="7337" max="7342" width="13" style="1" customWidth="1"/>
    <col min="7343" max="7343" width="9.140625" style="1"/>
    <col min="7344" max="7344" width="10.5703125" style="1" bestFit="1" customWidth="1"/>
    <col min="7345" max="7590" width="9.140625" style="1"/>
    <col min="7591" max="7591" width="20.140625" style="1" bestFit="1" customWidth="1"/>
    <col min="7592" max="7592" width="11.7109375" style="1" customWidth="1"/>
    <col min="7593" max="7598" width="13" style="1" customWidth="1"/>
    <col min="7599" max="7599" width="9.140625" style="1"/>
    <col min="7600" max="7600" width="10.5703125" style="1" bestFit="1" customWidth="1"/>
    <col min="7601" max="7846" width="9.140625" style="1"/>
    <col min="7847" max="7847" width="20.140625" style="1" bestFit="1" customWidth="1"/>
    <col min="7848" max="7848" width="11.7109375" style="1" customWidth="1"/>
    <col min="7849" max="7854" width="13" style="1" customWidth="1"/>
    <col min="7855" max="7855" width="9.140625" style="1"/>
    <col min="7856" max="7856" width="10.5703125" style="1" bestFit="1" customWidth="1"/>
    <col min="7857" max="8102" width="9.140625" style="1"/>
    <col min="8103" max="8103" width="20.140625" style="1" bestFit="1" customWidth="1"/>
    <col min="8104" max="8104" width="11.7109375" style="1" customWidth="1"/>
    <col min="8105" max="8110" width="13" style="1" customWidth="1"/>
    <col min="8111" max="8111" width="9.140625" style="1"/>
    <col min="8112" max="8112" width="10.5703125" style="1" bestFit="1" customWidth="1"/>
    <col min="8113" max="8358" width="9.140625" style="1"/>
    <col min="8359" max="8359" width="20.140625" style="1" bestFit="1" customWidth="1"/>
    <col min="8360" max="8360" width="11.7109375" style="1" customWidth="1"/>
    <col min="8361" max="8366" width="13" style="1" customWidth="1"/>
    <col min="8367" max="8367" width="9.140625" style="1"/>
    <col min="8368" max="8368" width="10.5703125" style="1" bestFit="1" customWidth="1"/>
    <col min="8369" max="8614" width="9.140625" style="1"/>
    <col min="8615" max="8615" width="20.140625" style="1" bestFit="1" customWidth="1"/>
    <col min="8616" max="8616" width="11.7109375" style="1" customWidth="1"/>
    <col min="8617" max="8622" width="13" style="1" customWidth="1"/>
    <col min="8623" max="8623" width="9.140625" style="1"/>
    <col min="8624" max="8624" width="10.5703125" style="1" bestFit="1" customWidth="1"/>
    <col min="8625" max="8870" width="9.140625" style="1"/>
    <col min="8871" max="8871" width="20.140625" style="1" bestFit="1" customWidth="1"/>
    <col min="8872" max="8872" width="11.7109375" style="1" customWidth="1"/>
    <col min="8873" max="8878" width="13" style="1" customWidth="1"/>
    <col min="8879" max="8879" width="9.140625" style="1"/>
    <col min="8880" max="8880" width="10.5703125" style="1" bestFit="1" customWidth="1"/>
    <col min="8881" max="9126" width="9.140625" style="1"/>
    <col min="9127" max="9127" width="20.140625" style="1" bestFit="1" customWidth="1"/>
    <col min="9128" max="9128" width="11.7109375" style="1" customWidth="1"/>
    <col min="9129" max="9134" width="13" style="1" customWidth="1"/>
    <col min="9135" max="9135" width="9.140625" style="1"/>
    <col min="9136" max="9136" width="10.5703125" style="1" bestFit="1" customWidth="1"/>
    <col min="9137" max="9382" width="9.140625" style="1"/>
    <col min="9383" max="9383" width="20.140625" style="1" bestFit="1" customWidth="1"/>
    <col min="9384" max="9384" width="11.7109375" style="1" customWidth="1"/>
    <col min="9385" max="9390" width="13" style="1" customWidth="1"/>
    <col min="9391" max="9391" width="9.140625" style="1"/>
    <col min="9392" max="9392" width="10.5703125" style="1" bestFit="1" customWidth="1"/>
    <col min="9393" max="9638" width="9.140625" style="1"/>
    <col min="9639" max="9639" width="20.140625" style="1" bestFit="1" customWidth="1"/>
    <col min="9640" max="9640" width="11.7109375" style="1" customWidth="1"/>
    <col min="9641" max="9646" width="13" style="1" customWidth="1"/>
    <col min="9647" max="9647" width="9.140625" style="1"/>
    <col min="9648" max="9648" width="10.5703125" style="1" bestFit="1" customWidth="1"/>
    <col min="9649" max="9894" width="9.140625" style="1"/>
    <col min="9895" max="9895" width="20.140625" style="1" bestFit="1" customWidth="1"/>
    <col min="9896" max="9896" width="11.7109375" style="1" customWidth="1"/>
    <col min="9897" max="9902" width="13" style="1" customWidth="1"/>
    <col min="9903" max="9903" width="9.140625" style="1"/>
    <col min="9904" max="9904" width="10.5703125" style="1" bestFit="1" customWidth="1"/>
    <col min="9905" max="10150" width="9.140625" style="1"/>
    <col min="10151" max="10151" width="20.140625" style="1" bestFit="1" customWidth="1"/>
    <col min="10152" max="10152" width="11.7109375" style="1" customWidth="1"/>
    <col min="10153" max="10158" width="13" style="1" customWidth="1"/>
    <col min="10159" max="10159" width="9.140625" style="1"/>
    <col min="10160" max="10160" width="10.5703125" style="1" bestFit="1" customWidth="1"/>
    <col min="10161" max="10406" width="9.140625" style="1"/>
    <col min="10407" max="10407" width="20.140625" style="1" bestFit="1" customWidth="1"/>
    <col min="10408" max="10408" width="11.7109375" style="1" customWidth="1"/>
    <col min="10409" max="10414" width="13" style="1" customWidth="1"/>
    <col min="10415" max="10415" width="9.140625" style="1"/>
    <col min="10416" max="10416" width="10.5703125" style="1" bestFit="1" customWidth="1"/>
    <col min="10417" max="10662" width="9.140625" style="1"/>
    <col min="10663" max="10663" width="20.140625" style="1" bestFit="1" customWidth="1"/>
    <col min="10664" max="10664" width="11.7109375" style="1" customWidth="1"/>
    <col min="10665" max="10670" width="13" style="1" customWidth="1"/>
    <col min="10671" max="10671" width="9.140625" style="1"/>
    <col min="10672" max="10672" width="10.5703125" style="1" bestFit="1" customWidth="1"/>
    <col min="10673" max="10918" width="9.140625" style="1"/>
    <col min="10919" max="10919" width="20.140625" style="1" bestFit="1" customWidth="1"/>
    <col min="10920" max="10920" width="11.7109375" style="1" customWidth="1"/>
    <col min="10921" max="10926" width="13" style="1" customWidth="1"/>
    <col min="10927" max="10927" width="9.140625" style="1"/>
    <col min="10928" max="10928" width="10.5703125" style="1" bestFit="1" customWidth="1"/>
    <col min="10929" max="11174" width="9.140625" style="1"/>
    <col min="11175" max="11175" width="20.140625" style="1" bestFit="1" customWidth="1"/>
    <col min="11176" max="11176" width="11.7109375" style="1" customWidth="1"/>
    <col min="11177" max="11182" width="13" style="1" customWidth="1"/>
    <col min="11183" max="11183" width="9.140625" style="1"/>
    <col min="11184" max="11184" width="10.5703125" style="1" bestFit="1" customWidth="1"/>
    <col min="11185" max="11430" width="9.140625" style="1"/>
    <col min="11431" max="11431" width="20.140625" style="1" bestFit="1" customWidth="1"/>
    <col min="11432" max="11432" width="11.7109375" style="1" customWidth="1"/>
    <col min="11433" max="11438" width="13" style="1" customWidth="1"/>
    <col min="11439" max="11439" width="9.140625" style="1"/>
    <col min="11440" max="11440" width="10.5703125" style="1" bestFit="1" customWidth="1"/>
    <col min="11441" max="11686" width="9.140625" style="1"/>
    <col min="11687" max="11687" width="20.140625" style="1" bestFit="1" customWidth="1"/>
    <col min="11688" max="11688" width="11.7109375" style="1" customWidth="1"/>
    <col min="11689" max="11694" width="13" style="1" customWidth="1"/>
    <col min="11695" max="11695" width="9.140625" style="1"/>
    <col min="11696" max="11696" width="10.5703125" style="1" bestFit="1" customWidth="1"/>
    <col min="11697" max="11942" width="9.140625" style="1"/>
    <col min="11943" max="11943" width="20.140625" style="1" bestFit="1" customWidth="1"/>
    <col min="11944" max="11944" width="11.7109375" style="1" customWidth="1"/>
    <col min="11945" max="11950" width="13" style="1" customWidth="1"/>
    <col min="11951" max="11951" width="9.140625" style="1"/>
    <col min="11952" max="11952" width="10.5703125" style="1" bestFit="1" customWidth="1"/>
    <col min="11953" max="12198" width="9.140625" style="1"/>
    <col min="12199" max="12199" width="20.140625" style="1" bestFit="1" customWidth="1"/>
    <col min="12200" max="12200" width="11.7109375" style="1" customWidth="1"/>
    <col min="12201" max="12206" width="13" style="1" customWidth="1"/>
    <col min="12207" max="12207" width="9.140625" style="1"/>
    <col min="12208" max="12208" width="10.5703125" style="1" bestFit="1" customWidth="1"/>
    <col min="12209" max="12454" width="9.140625" style="1"/>
    <col min="12455" max="12455" width="20.140625" style="1" bestFit="1" customWidth="1"/>
    <col min="12456" max="12456" width="11.7109375" style="1" customWidth="1"/>
    <col min="12457" max="12462" width="13" style="1" customWidth="1"/>
    <col min="12463" max="12463" width="9.140625" style="1"/>
    <col min="12464" max="12464" width="10.5703125" style="1" bestFit="1" customWidth="1"/>
    <col min="12465" max="12710" width="9.140625" style="1"/>
    <col min="12711" max="12711" width="20.140625" style="1" bestFit="1" customWidth="1"/>
    <col min="12712" max="12712" width="11.7109375" style="1" customWidth="1"/>
    <col min="12713" max="12718" width="13" style="1" customWidth="1"/>
    <col min="12719" max="12719" width="9.140625" style="1"/>
    <col min="12720" max="12720" width="10.5703125" style="1" bestFit="1" customWidth="1"/>
    <col min="12721" max="12966" width="9.140625" style="1"/>
    <col min="12967" max="12967" width="20.140625" style="1" bestFit="1" customWidth="1"/>
    <col min="12968" max="12968" width="11.7109375" style="1" customWidth="1"/>
    <col min="12969" max="12974" width="13" style="1" customWidth="1"/>
    <col min="12975" max="12975" width="9.140625" style="1"/>
    <col min="12976" max="12976" width="10.5703125" style="1" bestFit="1" customWidth="1"/>
    <col min="12977" max="13222" width="9.140625" style="1"/>
    <col min="13223" max="13223" width="20.140625" style="1" bestFit="1" customWidth="1"/>
    <col min="13224" max="13224" width="11.7109375" style="1" customWidth="1"/>
    <col min="13225" max="13230" width="13" style="1" customWidth="1"/>
    <col min="13231" max="13231" width="9.140625" style="1"/>
    <col min="13232" max="13232" width="10.5703125" style="1" bestFit="1" customWidth="1"/>
    <col min="13233" max="13478" width="9.140625" style="1"/>
    <col min="13479" max="13479" width="20.140625" style="1" bestFit="1" customWidth="1"/>
    <col min="13480" max="13480" width="11.7109375" style="1" customWidth="1"/>
    <col min="13481" max="13486" width="13" style="1" customWidth="1"/>
    <col min="13487" max="13487" width="9.140625" style="1"/>
    <col min="13488" max="13488" width="10.5703125" style="1" bestFit="1" customWidth="1"/>
    <col min="13489" max="13734" width="9.140625" style="1"/>
    <col min="13735" max="13735" width="20.140625" style="1" bestFit="1" customWidth="1"/>
    <col min="13736" max="13736" width="11.7109375" style="1" customWidth="1"/>
    <col min="13737" max="13742" width="13" style="1" customWidth="1"/>
    <col min="13743" max="13743" width="9.140625" style="1"/>
    <col min="13744" max="13744" width="10.5703125" style="1" bestFit="1" customWidth="1"/>
    <col min="13745" max="13990" width="9.140625" style="1"/>
    <col min="13991" max="13991" width="20.140625" style="1" bestFit="1" customWidth="1"/>
    <col min="13992" max="13992" width="11.7109375" style="1" customWidth="1"/>
    <col min="13993" max="13998" width="13" style="1" customWidth="1"/>
    <col min="13999" max="13999" width="9.140625" style="1"/>
    <col min="14000" max="14000" width="10.5703125" style="1" bestFit="1" customWidth="1"/>
    <col min="14001" max="14246" width="9.140625" style="1"/>
    <col min="14247" max="14247" width="20.140625" style="1" bestFit="1" customWidth="1"/>
    <col min="14248" max="14248" width="11.7109375" style="1" customWidth="1"/>
    <col min="14249" max="14254" width="13" style="1" customWidth="1"/>
    <col min="14255" max="14255" width="9.140625" style="1"/>
    <col min="14256" max="14256" width="10.5703125" style="1" bestFit="1" customWidth="1"/>
    <col min="14257" max="14502" width="9.140625" style="1"/>
    <col min="14503" max="14503" width="20.140625" style="1" bestFit="1" customWidth="1"/>
    <col min="14504" max="14504" width="11.7109375" style="1" customWidth="1"/>
    <col min="14505" max="14510" width="13" style="1" customWidth="1"/>
    <col min="14511" max="14511" width="9.140625" style="1"/>
    <col min="14512" max="14512" width="10.5703125" style="1" bestFit="1" customWidth="1"/>
    <col min="14513" max="14758" width="9.140625" style="1"/>
    <col min="14759" max="14759" width="20.140625" style="1" bestFit="1" customWidth="1"/>
    <col min="14760" max="14760" width="11.7109375" style="1" customWidth="1"/>
    <col min="14761" max="14766" width="13" style="1" customWidth="1"/>
    <col min="14767" max="14767" width="9.140625" style="1"/>
    <col min="14768" max="14768" width="10.5703125" style="1" bestFit="1" customWidth="1"/>
    <col min="14769" max="15014" width="9.140625" style="1"/>
    <col min="15015" max="15015" width="20.140625" style="1" bestFit="1" customWidth="1"/>
    <col min="15016" max="15016" width="11.7109375" style="1" customWidth="1"/>
    <col min="15017" max="15022" width="13" style="1" customWidth="1"/>
    <col min="15023" max="15023" width="9.140625" style="1"/>
    <col min="15024" max="15024" width="10.5703125" style="1" bestFit="1" customWidth="1"/>
    <col min="15025" max="15270" width="9.140625" style="1"/>
    <col min="15271" max="15271" width="20.140625" style="1" bestFit="1" customWidth="1"/>
    <col min="15272" max="15272" width="11.7109375" style="1" customWidth="1"/>
    <col min="15273" max="15278" width="13" style="1" customWidth="1"/>
    <col min="15279" max="15279" width="9.140625" style="1"/>
    <col min="15280" max="15280" width="10.5703125" style="1" bestFit="1" customWidth="1"/>
    <col min="15281" max="15526" width="9.140625" style="1"/>
    <col min="15527" max="15527" width="20.140625" style="1" bestFit="1" customWidth="1"/>
    <col min="15528" max="15528" width="11.7109375" style="1" customWidth="1"/>
    <col min="15529" max="15534" width="13" style="1" customWidth="1"/>
    <col min="15535" max="15535" width="9.140625" style="1"/>
    <col min="15536" max="15536" width="10.5703125" style="1" bestFit="1" customWidth="1"/>
    <col min="15537" max="15782" width="9.140625" style="1"/>
    <col min="15783" max="15783" width="20.140625" style="1" bestFit="1" customWidth="1"/>
    <col min="15784" max="15784" width="11.7109375" style="1" customWidth="1"/>
    <col min="15785" max="15790" width="13" style="1" customWidth="1"/>
    <col min="15791" max="15791" width="9.140625" style="1"/>
    <col min="15792" max="15792" width="10.5703125" style="1" bestFit="1" customWidth="1"/>
    <col min="15793" max="16038" width="9.140625" style="1"/>
    <col min="16039" max="16039" width="20.140625" style="1" bestFit="1" customWidth="1"/>
    <col min="16040" max="16040" width="11.7109375" style="1" customWidth="1"/>
    <col min="16041" max="16046" width="13" style="1" customWidth="1"/>
    <col min="16047" max="16047" width="9.140625" style="1"/>
    <col min="16048" max="16048" width="10.5703125" style="1" bestFit="1" customWidth="1"/>
    <col min="16049" max="16384" width="9.140625" style="1"/>
  </cols>
  <sheetData>
    <row r="1" spans="1:10" ht="84.95" customHeight="1" thickBot="1">
      <c r="A1" s="2114"/>
      <c r="B1" s="2115"/>
      <c r="C1" s="2115"/>
      <c r="D1" s="2115"/>
      <c r="E1" s="2115"/>
      <c r="F1" s="2115"/>
      <c r="G1" s="2115"/>
      <c r="H1" s="2115"/>
      <c r="I1" s="2116"/>
    </row>
    <row r="2" spans="1:10" ht="24.95" customHeight="1">
      <c r="A2" s="2242" t="s">
        <v>1074</v>
      </c>
      <c r="B2" s="2243" t="s">
        <v>192</v>
      </c>
      <c r="C2" s="2244"/>
      <c r="D2" s="2244"/>
      <c r="E2" s="2245"/>
      <c r="F2" s="2243" t="s">
        <v>193</v>
      </c>
      <c r="G2" s="2246"/>
      <c r="H2" s="2247"/>
      <c r="I2" s="2248" t="s">
        <v>194</v>
      </c>
    </row>
    <row r="3" spans="1:10" s="292" customFormat="1" ht="54.95" customHeight="1">
      <c r="A3" s="2233"/>
      <c r="B3" s="645" t="s">
        <v>182</v>
      </c>
      <c r="C3" s="330" t="s">
        <v>195</v>
      </c>
      <c r="D3" s="330" t="s">
        <v>196</v>
      </c>
      <c r="E3" s="331" t="s">
        <v>197</v>
      </c>
      <c r="F3" s="645" t="s">
        <v>198</v>
      </c>
      <c r="G3" s="369" t="s">
        <v>199</v>
      </c>
      <c r="H3" s="331" t="s">
        <v>200</v>
      </c>
      <c r="I3" s="2249"/>
    </row>
    <row r="4" spans="1:10" ht="20.100000000000001" customHeight="1" thickBot="1">
      <c r="A4" s="2250" t="s">
        <v>201</v>
      </c>
      <c r="B4" s="2251"/>
      <c r="C4" s="2251"/>
      <c r="D4" s="2251"/>
      <c r="E4" s="2251"/>
      <c r="F4" s="2251"/>
      <c r="G4" s="2251"/>
      <c r="H4" s="2251"/>
      <c r="I4" s="2252"/>
      <c r="J4" s="12"/>
    </row>
    <row r="5" spans="1:10" ht="20.100000000000001" customHeight="1">
      <c r="A5" s="332">
        <v>2008</v>
      </c>
      <c r="B5" s="309">
        <v>1202</v>
      </c>
      <c r="C5" s="310">
        <v>819</v>
      </c>
      <c r="D5" s="310">
        <v>521</v>
      </c>
      <c r="E5" s="345">
        <v>2542</v>
      </c>
      <c r="F5" s="309">
        <v>1357</v>
      </c>
      <c r="G5" s="310">
        <v>10586</v>
      </c>
      <c r="H5" s="345">
        <v>11943</v>
      </c>
      <c r="I5" s="348">
        <v>14485</v>
      </c>
      <c r="J5" s="12"/>
    </row>
    <row r="6" spans="1:10" ht="20.100000000000001" customHeight="1">
      <c r="A6" s="338">
        <v>2009</v>
      </c>
      <c r="B6" s="312">
        <v>1418</v>
      </c>
      <c r="C6" s="313">
        <v>736</v>
      </c>
      <c r="D6" s="313">
        <v>468</v>
      </c>
      <c r="E6" s="344">
        <v>2622</v>
      </c>
      <c r="F6" s="312">
        <v>1361</v>
      </c>
      <c r="G6" s="313">
        <v>9649</v>
      </c>
      <c r="H6" s="344">
        <v>11011</v>
      </c>
      <c r="I6" s="347">
        <v>13633</v>
      </c>
      <c r="J6" s="12"/>
    </row>
    <row r="7" spans="1:10" ht="20.100000000000001" customHeight="1">
      <c r="A7" s="332">
        <v>2010</v>
      </c>
      <c r="B7" s="309">
        <v>1728</v>
      </c>
      <c r="C7" s="310">
        <v>969</v>
      </c>
      <c r="D7" s="310">
        <v>554</v>
      </c>
      <c r="E7" s="345">
        <v>3250</v>
      </c>
      <c r="F7" s="309">
        <v>1425</v>
      </c>
      <c r="G7" s="310">
        <v>8943</v>
      </c>
      <c r="H7" s="345">
        <v>10368</v>
      </c>
      <c r="I7" s="348">
        <v>13618</v>
      </c>
      <c r="J7" s="12"/>
    </row>
    <row r="8" spans="1:10" ht="20.100000000000001" customHeight="1">
      <c r="A8" s="60">
        <v>2011</v>
      </c>
      <c r="B8" s="312">
        <v>1533</v>
      </c>
      <c r="C8" s="313">
        <v>1040</v>
      </c>
      <c r="D8" s="313">
        <v>585</v>
      </c>
      <c r="E8" s="344">
        <v>3158</v>
      </c>
      <c r="F8" s="312">
        <v>1447</v>
      </c>
      <c r="G8" s="313">
        <v>8017</v>
      </c>
      <c r="H8" s="344">
        <v>9463</v>
      </c>
      <c r="I8" s="347">
        <v>12621</v>
      </c>
      <c r="J8" s="12"/>
    </row>
    <row r="9" spans="1:10" ht="20.100000000000001" customHeight="1">
      <c r="A9" s="25">
        <v>2012</v>
      </c>
      <c r="B9" s="309">
        <v>1646</v>
      </c>
      <c r="C9" s="310">
        <v>1016</v>
      </c>
      <c r="D9" s="310">
        <v>564</v>
      </c>
      <c r="E9" s="345">
        <v>3226</v>
      </c>
      <c r="F9" s="309">
        <v>1491</v>
      </c>
      <c r="G9" s="310">
        <v>7281</v>
      </c>
      <c r="H9" s="345">
        <v>8772</v>
      </c>
      <c r="I9" s="348">
        <v>11998</v>
      </c>
      <c r="J9" s="12"/>
    </row>
    <row r="10" spans="1:10" ht="20.100000000000001" customHeight="1">
      <c r="A10" s="60">
        <v>2013</v>
      </c>
      <c r="B10" s="312">
        <v>2065</v>
      </c>
      <c r="C10" s="313">
        <v>1063</v>
      </c>
      <c r="D10" s="313">
        <v>694</v>
      </c>
      <c r="E10" s="344">
        <v>3822</v>
      </c>
      <c r="F10" s="312">
        <v>1473</v>
      </c>
      <c r="G10" s="313">
        <v>6476</v>
      </c>
      <c r="H10" s="344">
        <v>7949</v>
      </c>
      <c r="I10" s="347">
        <v>11771</v>
      </c>
      <c r="J10" s="12"/>
    </row>
    <row r="11" spans="1:10" ht="20.100000000000001" customHeight="1">
      <c r="A11" s="25">
        <v>2014</v>
      </c>
      <c r="B11" s="309">
        <v>1975</v>
      </c>
      <c r="C11" s="310">
        <v>1045</v>
      </c>
      <c r="D11" s="310">
        <v>637</v>
      </c>
      <c r="E11" s="345">
        <v>3657</v>
      </c>
      <c r="F11" s="309">
        <v>1256</v>
      </c>
      <c r="G11" s="310">
        <v>6244</v>
      </c>
      <c r="H11" s="345">
        <v>7500</v>
      </c>
      <c r="I11" s="348">
        <v>11157</v>
      </c>
      <c r="J11" s="12"/>
    </row>
    <row r="12" spans="1:10" ht="20.100000000000001" customHeight="1">
      <c r="A12" s="60">
        <v>2015</v>
      </c>
      <c r="B12" s="312">
        <v>2055</v>
      </c>
      <c r="C12" s="313">
        <v>1120</v>
      </c>
      <c r="D12" s="313">
        <v>643</v>
      </c>
      <c r="E12" s="344">
        <v>3818</v>
      </c>
      <c r="F12" s="312">
        <v>1271</v>
      </c>
      <c r="G12" s="313">
        <v>5573</v>
      </c>
      <c r="H12" s="344">
        <v>6844</v>
      </c>
      <c r="I12" s="347">
        <v>10662</v>
      </c>
      <c r="J12" s="1870"/>
    </row>
    <row r="13" spans="1:10" ht="20.100000000000001" customHeight="1">
      <c r="A13" s="25">
        <v>2016</v>
      </c>
      <c r="B13" s="309">
        <v>2226</v>
      </c>
      <c r="C13" s="310">
        <v>1042</v>
      </c>
      <c r="D13" s="310">
        <v>763</v>
      </c>
      <c r="E13" s="345">
        <v>4031</v>
      </c>
      <c r="F13" s="309">
        <v>1177</v>
      </c>
      <c r="G13" s="310">
        <v>5234</v>
      </c>
      <c r="H13" s="345">
        <v>6411</v>
      </c>
      <c r="I13" s="348">
        <v>10442</v>
      </c>
      <c r="J13" s="15"/>
    </row>
    <row r="14" spans="1:10" ht="20.100000000000001" customHeight="1">
      <c r="A14" s="60">
        <v>2017</v>
      </c>
      <c r="B14" s="312">
        <v>1882</v>
      </c>
      <c r="C14" s="313">
        <v>1095</v>
      </c>
      <c r="D14" s="313">
        <v>629</v>
      </c>
      <c r="E14" s="344">
        <v>3606</v>
      </c>
      <c r="F14" s="312">
        <v>1055</v>
      </c>
      <c r="G14" s="313">
        <v>4944</v>
      </c>
      <c r="H14" s="344">
        <v>5999</v>
      </c>
      <c r="I14" s="347">
        <v>9605</v>
      </c>
      <c r="J14" s="1870"/>
    </row>
    <row r="15" spans="1:10" ht="20.100000000000001" customHeight="1">
      <c r="A15" s="25">
        <v>2018</v>
      </c>
      <c r="B15" s="309">
        <v>1782</v>
      </c>
      <c r="C15" s="310">
        <v>974</v>
      </c>
      <c r="D15" s="310">
        <v>706</v>
      </c>
      <c r="E15" s="345">
        <v>3462</v>
      </c>
      <c r="F15" s="309">
        <v>1015</v>
      </c>
      <c r="G15" s="310">
        <v>4672</v>
      </c>
      <c r="H15" s="345">
        <v>5687</v>
      </c>
      <c r="I15" s="348">
        <v>9149</v>
      </c>
      <c r="J15" s="1870"/>
    </row>
    <row r="16" spans="1:10" ht="20.100000000000001" customHeight="1">
      <c r="A16" s="60">
        <v>2019</v>
      </c>
      <c r="B16" s="312">
        <v>1659</v>
      </c>
      <c r="C16" s="313">
        <v>937</v>
      </c>
      <c r="D16" s="313">
        <v>659</v>
      </c>
      <c r="E16" s="344">
        <v>3255</v>
      </c>
      <c r="F16" s="312">
        <v>1054</v>
      </c>
      <c r="G16" s="313">
        <v>4262</v>
      </c>
      <c r="H16" s="344">
        <v>5316</v>
      </c>
      <c r="I16" s="347">
        <v>8571</v>
      </c>
      <c r="J16" s="1870"/>
    </row>
    <row r="17" spans="1:18" ht="20.100000000000001" customHeight="1" thickBot="1">
      <c r="A17" s="25">
        <v>2020</v>
      </c>
      <c r="B17" s="309">
        <v>1743</v>
      </c>
      <c r="C17" s="310">
        <v>796</v>
      </c>
      <c r="D17" s="310">
        <v>789</v>
      </c>
      <c r="E17" s="345">
        <v>3328</v>
      </c>
      <c r="F17" s="309">
        <v>878</v>
      </c>
      <c r="G17" s="310">
        <v>3784</v>
      </c>
      <c r="H17" s="345">
        <v>4662</v>
      </c>
      <c r="I17" s="348">
        <v>7990</v>
      </c>
      <c r="J17" s="12"/>
    </row>
    <row r="18" spans="1:18" ht="20.100000000000001" customHeight="1" thickBot="1">
      <c r="A18" s="2238" t="s">
        <v>202</v>
      </c>
      <c r="B18" s="2239"/>
      <c r="C18" s="2239"/>
      <c r="D18" s="2239"/>
      <c r="E18" s="2239"/>
      <c r="F18" s="2239"/>
      <c r="G18" s="2239"/>
      <c r="H18" s="2239"/>
      <c r="I18" s="2240"/>
      <c r="J18" s="12"/>
    </row>
    <row r="19" spans="1:18" ht="20.100000000000001" customHeight="1">
      <c r="A19" s="332">
        <v>2008</v>
      </c>
      <c r="B19" s="1848">
        <v>8.3000000000000004E-2</v>
      </c>
      <c r="C19" s="1849">
        <v>5.7000000000000002E-2</v>
      </c>
      <c r="D19" s="1849">
        <v>3.5999999999999997E-2</v>
      </c>
      <c r="E19" s="1849">
        <v>0.17499999999999999</v>
      </c>
      <c r="F19" s="1848">
        <v>9.4E-2</v>
      </c>
      <c r="G19" s="1849">
        <v>0.73099999999999998</v>
      </c>
      <c r="H19" s="1850">
        <v>0.82499999999999996</v>
      </c>
      <c r="I19" s="650">
        <v>1</v>
      </c>
      <c r="J19" s="829"/>
      <c r="K19" s="829"/>
      <c r="L19" s="829"/>
      <c r="M19" s="829"/>
      <c r="N19" s="829"/>
      <c r="O19" s="829"/>
      <c r="P19" s="829"/>
      <c r="Q19" s="829"/>
    </row>
    <row r="20" spans="1:18" ht="20.100000000000001" customHeight="1">
      <c r="A20" s="338">
        <v>2009</v>
      </c>
      <c r="B20" s="1846">
        <v>0.104</v>
      </c>
      <c r="C20" s="358">
        <v>5.3999999999999999E-2</v>
      </c>
      <c r="D20" s="358">
        <v>3.4000000000000002E-2</v>
      </c>
      <c r="E20" s="358">
        <v>0.192</v>
      </c>
      <c r="F20" s="1846">
        <v>0.1</v>
      </c>
      <c r="G20" s="358">
        <v>0.70799999999999996</v>
      </c>
      <c r="H20" s="1847">
        <v>0.80800000000000005</v>
      </c>
      <c r="I20" s="649">
        <v>1</v>
      </c>
      <c r="J20" s="829"/>
      <c r="K20" s="829"/>
      <c r="L20" s="829"/>
      <c r="M20" s="829"/>
      <c r="N20" s="829"/>
      <c r="O20" s="829"/>
      <c r="P20" s="829"/>
      <c r="Q20" s="829"/>
    </row>
    <row r="21" spans="1:18" ht="20.100000000000001" customHeight="1">
      <c r="A21" s="332">
        <v>2010</v>
      </c>
      <c r="B21" s="1848">
        <v>0.127</v>
      </c>
      <c r="C21" s="1849">
        <v>7.0999999999999994E-2</v>
      </c>
      <c r="D21" s="1849">
        <v>4.1000000000000002E-2</v>
      </c>
      <c r="E21" s="1849">
        <v>0.23899999999999999</v>
      </c>
      <c r="F21" s="1848">
        <v>0.105</v>
      </c>
      <c r="G21" s="1849">
        <v>0.65700000000000003</v>
      </c>
      <c r="H21" s="1850">
        <v>0.76100000000000001</v>
      </c>
      <c r="I21" s="650">
        <v>1</v>
      </c>
      <c r="J21" s="829"/>
      <c r="K21" s="829"/>
      <c r="L21" s="829"/>
      <c r="M21" s="829"/>
      <c r="N21" s="829"/>
      <c r="O21" s="829"/>
      <c r="P21" s="829"/>
      <c r="Q21" s="829"/>
    </row>
    <row r="22" spans="1:18" ht="20.100000000000001" customHeight="1">
      <c r="A22" s="60">
        <v>2011</v>
      </c>
      <c r="B22" s="1846">
        <v>0.121</v>
      </c>
      <c r="C22" s="358">
        <v>8.2000000000000003E-2</v>
      </c>
      <c r="D22" s="358">
        <v>4.5999999999999999E-2</v>
      </c>
      <c r="E22" s="358">
        <v>0.25</v>
      </c>
      <c r="F22" s="1846">
        <v>0.115</v>
      </c>
      <c r="G22" s="358">
        <v>0.63500000000000001</v>
      </c>
      <c r="H22" s="1847">
        <v>0.75</v>
      </c>
      <c r="I22" s="359">
        <v>1</v>
      </c>
      <c r="J22" s="829"/>
      <c r="K22" s="829"/>
      <c r="L22" s="829"/>
      <c r="M22" s="829"/>
      <c r="N22" s="829"/>
      <c r="O22" s="829"/>
      <c r="P22" s="829"/>
      <c r="Q22" s="829"/>
    </row>
    <row r="23" spans="1:18" ht="20.100000000000001" customHeight="1">
      <c r="A23" s="25">
        <v>2012</v>
      </c>
      <c r="B23" s="1848">
        <v>0.13700000000000001</v>
      </c>
      <c r="C23" s="1849">
        <v>8.5000000000000006E-2</v>
      </c>
      <c r="D23" s="1849">
        <v>4.7E-2</v>
      </c>
      <c r="E23" s="1849">
        <v>0.26900000000000002</v>
      </c>
      <c r="F23" s="1848">
        <v>0.124</v>
      </c>
      <c r="G23" s="1849">
        <v>0.60699999999999998</v>
      </c>
      <c r="H23" s="1850">
        <v>0.73099999999999998</v>
      </c>
      <c r="I23" s="1851">
        <v>1</v>
      </c>
      <c r="J23" s="829"/>
      <c r="K23" s="829"/>
      <c r="L23" s="829"/>
      <c r="M23" s="829"/>
      <c r="N23" s="829"/>
      <c r="O23" s="829"/>
      <c r="P23" s="829"/>
      <c r="Q23" s="829"/>
    </row>
    <row r="24" spans="1:18" ht="20.100000000000001" customHeight="1">
      <c r="A24" s="60">
        <v>2013</v>
      </c>
      <c r="B24" s="1846">
        <v>0.17499999999999999</v>
      </c>
      <c r="C24" s="358">
        <v>0.09</v>
      </c>
      <c r="D24" s="358">
        <v>5.8999999999999997E-2</v>
      </c>
      <c r="E24" s="358">
        <v>0.32500000000000001</v>
      </c>
      <c r="F24" s="1846">
        <v>0.125</v>
      </c>
      <c r="G24" s="358">
        <v>0.55000000000000004</v>
      </c>
      <c r="H24" s="1847">
        <v>0.67500000000000004</v>
      </c>
      <c r="I24" s="359">
        <v>1</v>
      </c>
      <c r="J24" s="829"/>
      <c r="K24" s="829"/>
      <c r="L24" s="829"/>
      <c r="M24" s="829"/>
      <c r="N24" s="829"/>
      <c r="O24" s="829"/>
      <c r="P24" s="829"/>
      <c r="Q24" s="829"/>
    </row>
    <row r="25" spans="1:18" ht="20.100000000000001" customHeight="1">
      <c r="A25" s="25">
        <v>2014</v>
      </c>
      <c r="B25" s="1848">
        <v>0.17699999999999999</v>
      </c>
      <c r="C25" s="1849">
        <v>9.4E-2</v>
      </c>
      <c r="D25" s="1849">
        <v>5.7000000000000002E-2</v>
      </c>
      <c r="E25" s="1849">
        <v>0.32800000000000001</v>
      </c>
      <c r="F25" s="1848">
        <v>0.113</v>
      </c>
      <c r="G25" s="1849">
        <v>0.56000000000000005</v>
      </c>
      <c r="H25" s="1850">
        <v>0.67200000000000004</v>
      </c>
      <c r="I25" s="1851">
        <v>1</v>
      </c>
      <c r="J25" s="829"/>
      <c r="K25" s="829"/>
      <c r="L25" s="829"/>
      <c r="M25" s="829"/>
      <c r="N25" s="829"/>
      <c r="O25" s="829"/>
      <c r="P25" s="829"/>
      <c r="Q25" s="829"/>
    </row>
    <row r="26" spans="1:18" ht="20.100000000000001" customHeight="1">
      <c r="A26" s="60">
        <v>2015</v>
      </c>
      <c r="B26" s="1846">
        <v>0.193</v>
      </c>
      <c r="C26" s="358">
        <v>0.105</v>
      </c>
      <c r="D26" s="358">
        <v>0.06</v>
      </c>
      <c r="E26" s="358">
        <v>0.35799999999999998</v>
      </c>
      <c r="F26" s="1846">
        <v>0.11899999999999999</v>
      </c>
      <c r="G26" s="358">
        <v>0.52300000000000002</v>
      </c>
      <c r="H26" s="1847">
        <v>0.64200000000000002</v>
      </c>
      <c r="I26" s="359">
        <v>1</v>
      </c>
      <c r="J26" s="1870"/>
      <c r="K26" s="829"/>
      <c r="L26" s="829"/>
      <c r="M26" s="829"/>
      <c r="N26" s="829"/>
      <c r="O26" s="829"/>
      <c r="P26" s="829"/>
      <c r="Q26" s="829"/>
    </row>
    <row r="27" spans="1:18" ht="20.100000000000001" customHeight="1">
      <c r="A27" s="25">
        <v>2016</v>
      </c>
      <c r="B27" s="1848">
        <v>0.21299999999999999</v>
      </c>
      <c r="C27" s="1849">
        <v>0.1</v>
      </c>
      <c r="D27" s="1849">
        <v>7.2999999999999995E-2</v>
      </c>
      <c r="E27" s="1849">
        <v>0.38600000000000001</v>
      </c>
      <c r="F27" s="1848">
        <v>0.113</v>
      </c>
      <c r="G27" s="1849">
        <v>0.501</v>
      </c>
      <c r="H27" s="1850">
        <v>0.61399999999999999</v>
      </c>
      <c r="I27" s="1851">
        <v>1</v>
      </c>
      <c r="J27" s="15"/>
      <c r="K27" s="829"/>
      <c r="L27" s="829"/>
      <c r="M27" s="829"/>
      <c r="N27" s="829"/>
      <c r="O27" s="829"/>
      <c r="P27" s="829"/>
      <c r="Q27" s="829"/>
    </row>
    <row r="28" spans="1:18" ht="20.100000000000001" customHeight="1">
      <c r="A28" s="60">
        <v>2017</v>
      </c>
      <c r="B28" s="1846">
        <v>0.19600000000000001</v>
      </c>
      <c r="C28" s="358">
        <v>0.114</v>
      </c>
      <c r="D28" s="358">
        <v>6.5000000000000002E-2</v>
      </c>
      <c r="E28" s="358">
        <v>0.375</v>
      </c>
      <c r="F28" s="1846">
        <v>0.11</v>
      </c>
      <c r="G28" s="358">
        <v>0.51500000000000001</v>
      </c>
      <c r="H28" s="1847">
        <v>0.625</v>
      </c>
      <c r="I28" s="359">
        <v>1</v>
      </c>
      <c r="J28" s="1870"/>
      <c r="K28" s="829"/>
      <c r="L28" s="829"/>
      <c r="M28" s="829"/>
      <c r="N28" s="829"/>
      <c r="O28" s="829"/>
      <c r="P28" s="829"/>
      <c r="Q28" s="829"/>
    </row>
    <row r="29" spans="1:18" ht="20.100000000000001" customHeight="1">
      <c r="A29" s="25">
        <v>2018</v>
      </c>
      <c r="B29" s="1848">
        <v>0.19500000000000001</v>
      </c>
      <c r="C29" s="1849">
        <v>0.106</v>
      </c>
      <c r="D29" s="1849">
        <v>7.6999999999999999E-2</v>
      </c>
      <c r="E29" s="1849">
        <v>0.378</v>
      </c>
      <c r="F29" s="1848">
        <v>0.111</v>
      </c>
      <c r="G29" s="1849">
        <v>0.51100000000000001</v>
      </c>
      <c r="H29" s="1850">
        <v>0.622</v>
      </c>
      <c r="I29" s="1851">
        <v>1</v>
      </c>
      <c r="J29" s="1870"/>
      <c r="K29" s="829"/>
      <c r="L29" s="829"/>
      <c r="M29" s="829"/>
      <c r="N29" s="829"/>
      <c r="O29" s="829"/>
      <c r="P29" s="829"/>
      <c r="Q29" s="829"/>
    </row>
    <row r="30" spans="1:18" ht="20.100000000000001" customHeight="1">
      <c r="A30" s="60">
        <v>2019</v>
      </c>
      <c r="B30" s="1846">
        <v>0.19400000000000001</v>
      </c>
      <c r="C30" s="358">
        <v>0.109</v>
      </c>
      <c r="D30" s="358">
        <v>7.6999999999999999E-2</v>
      </c>
      <c r="E30" s="358">
        <v>0.38</v>
      </c>
      <c r="F30" s="1846">
        <v>0.123</v>
      </c>
      <c r="G30" s="358">
        <v>0.497</v>
      </c>
      <c r="H30" s="1847">
        <v>0.62</v>
      </c>
      <c r="I30" s="359">
        <v>1</v>
      </c>
      <c r="J30" s="1870"/>
      <c r="K30" s="829"/>
      <c r="L30" s="829"/>
      <c r="M30" s="829"/>
      <c r="N30" s="829"/>
      <c r="O30" s="829"/>
      <c r="P30" s="829"/>
      <c r="Q30" s="829"/>
    </row>
    <row r="31" spans="1:18" ht="20.100000000000001" customHeight="1" thickBot="1">
      <c r="A31" s="275">
        <v>2020</v>
      </c>
      <c r="B31" s="1852">
        <v>0.218</v>
      </c>
      <c r="C31" s="1753">
        <v>0.1</v>
      </c>
      <c r="D31" s="1753">
        <v>9.9000000000000005E-2</v>
      </c>
      <c r="E31" s="1753">
        <v>0.41699999999999998</v>
      </c>
      <c r="F31" s="1852">
        <v>0.11</v>
      </c>
      <c r="G31" s="1753">
        <v>0.47399999999999998</v>
      </c>
      <c r="H31" s="1853">
        <v>0.58299999999999996</v>
      </c>
      <c r="I31" s="1755">
        <v>1</v>
      </c>
      <c r="J31" s="829"/>
      <c r="K31" s="829"/>
      <c r="L31" s="829"/>
      <c r="M31" s="829"/>
      <c r="N31" s="829"/>
      <c r="O31" s="829"/>
      <c r="P31" s="829"/>
      <c r="Q31" s="829"/>
      <c r="R31" s="829"/>
    </row>
    <row r="32" spans="1:18" ht="8.1" customHeight="1">
      <c r="A32" s="370" t="s">
        <v>0</v>
      </c>
      <c r="F32" s="34"/>
    </row>
    <row r="33" spans="1:9" s="361" customFormat="1" ht="15" customHeight="1">
      <c r="A33" s="2220" t="s">
        <v>203</v>
      </c>
      <c r="B33" s="2220"/>
      <c r="C33" s="2220"/>
      <c r="D33" s="2220"/>
      <c r="E33" s="2220"/>
      <c r="F33" s="2220"/>
      <c r="G33" s="2220"/>
      <c r="H33" s="2220"/>
      <c r="I33" s="2220"/>
    </row>
    <row r="34" spans="1:9" s="361" customFormat="1" ht="15" customHeight="1">
      <c r="A34" s="2088" t="s">
        <v>204</v>
      </c>
      <c r="B34" s="2220"/>
      <c r="C34" s="2220"/>
      <c r="D34" s="2220"/>
      <c r="E34" s="2220"/>
      <c r="F34" s="2220"/>
      <c r="G34" s="2220"/>
      <c r="H34" s="2220"/>
      <c r="I34" s="2220"/>
    </row>
    <row r="35" spans="1:9" ht="8.1" customHeight="1">
      <c r="A35" s="371"/>
      <c r="B35" s="39"/>
      <c r="C35" s="39"/>
      <c r="D35" s="39"/>
      <c r="E35" s="39"/>
      <c r="F35" s="372"/>
      <c r="G35" s="39"/>
      <c r="H35" s="39"/>
      <c r="I35" s="39"/>
    </row>
    <row r="36" spans="1:9" s="361" customFormat="1" ht="15" customHeight="1">
      <c r="A36" s="2220" t="s">
        <v>843</v>
      </c>
      <c r="B36" s="2220"/>
      <c r="C36" s="2220"/>
      <c r="D36" s="2220"/>
      <c r="E36" s="2220"/>
      <c r="F36" s="2220"/>
      <c r="G36" s="2220"/>
      <c r="H36" s="2220"/>
      <c r="I36" s="2220"/>
    </row>
    <row r="37" spans="1:9" ht="8.1" customHeight="1">
      <c r="A37" s="39"/>
      <c r="B37" s="39"/>
      <c r="C37" s="39"/>
      <c r="D37" s="39"/>
      <c r="E37" s="39"/>
      <c r="F37" s="39"/>
      <c r="G37" s="39"/>
      <c r="H37" s="39"/>
      <c r="I37" s="39"/>
    </row>
    <row r="38" spans="1:9" s="361" customFormat="1" ht="15" customHeight="1">
      <c r="A38" s="28" t="s">
        <v>997</v>
      </c>
      <c r="B38" s="28"/>
      <c r="C38" s="28"/>
      <c r="D38" s="28"/>
      <c r="E38" s="28"/>
      <c r="F38" s="28"/>
      <c r="G38" s="28"/>
      <c r="H38" s="28"/>
      <c r="I38" s="28"/>
    </row>
    <row r="39" spans="1:9" s="361" customFormat="1" ht="15" customHeight="1">
      <c r="A39" s="52" t="s">
        <v>179</v>
      </c>
      <c r="B39" s="28"/>
      <c r="C39" s="28"/>
      <c r="D39" s="28"/>
      <c r="E39" s="28"/>
      <c r="F39" s="28"/>
      <c r="G39" s="28"/>
      <c r="H39" s="28"/>
      <c r="I39" s="28"/>
    </row>
  </sheetData>
  <mergeCells count="10">
    <mergeCell ref="A18:I18"/>
    <mergeCell ref="A33:I33"/>
    <mergeCell ref="A34:I34"/>
    <mergeCell ref="A36:I36"/>
    <mergeCell ref="A1:I1"/>
    <mergeCell ref="A2:A3"/>
    <mergeCell ref="B2:E2"/>
    <mergeCell ref="F2:H2"/>
    <mergeCell ref="I2:I3"/>
    <mergeCell ref="A4:I4"/>
  </mergeCells>
  <printOptions horizontalCentered="1"/>
  <pageMargins left="0.7" right="0.7" top="0.75" bottom="0.5" header="0.3" footer="0.3"/>
  <pageSetup scale="62" orientation="landscape" r:id="rId1"/>
  <headerFooter>
    <oddFooter>&amp;R2021 Data Tables Installment</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FFDA6-42B3-42A7-9377-6CBD2B0A30C9}">
  <sheetPr>
    <tabColor rgb="FF1F4E78"/>
  </sheetPr>
  <dimension ref="A1:P47"/>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9.140625" defaultRowHeight="12.75"/>
  <cols>
    <col min="1" max="1" width="45.140625" style="1" customWidth="1"/>
    <col min="2" max="7" width="12.5703125" style="1" customWidth="1"/>
    <col min="8" max="9" width="5.7109375" style="1" customWidth="1"/>
    <col min="10" max="10" width="45.140625" style="1" customWidth="1"/>
    <col min="11" max="16" width="12.5703125" style="1" customWidth="1"/>
    <col min="17" max="16384" width="9.140625" style="1"/>
  </cols>
  <sheetData>
    <row r="1" spans="1:16" ht="84.95" customHeight="1" thickBot="1">
      <c r="A1" s="2068"/>
      <c r="B1" s="2231"/>
      <c r="C1" s="2231"/>
      <c r="D1" s="2231"/>
      <c r="E1" s="2231"/>
      <c r="F1" s="2231"/>
      <c r="G1" s="2232"/>
      <c r="J1" s="2068"/>
      <c r="K1" s="2231"/>
      <c r="L1" s="2231"/>
      <c r="M1" s="2231"/>
      <c r="N1" s="2231"/>
      <c r="O1" s="2231"/>
      <c r="P1" s="2232"/>
    </row>
    <row r="2" spans="1:16" ht="38.25" customHeight="1" thickBot="1">
      <c r="A2" s="384" t="s">
        <v>16</v>
      </c>
      <c r="B2" s="2253" t="s">
        <v>205</v>
      </c>
      <c r="C2" s="2166"/>
      <c r="D2" s="2253" t="s">
        <v>206</v>
      </c>
      <c r="E2" s="2166"/>
      <c r="F2" s="2253" t="s">
        <v>207</v>
      </c>
      <c r="G2" s="2254"/>
      <c r="J2" s="384" t="s">
        <v>16</v>
      </c>
      <c r="K2" s="2253" t="s">
        <v>205</v>
      </c>
      <c r="L2" s="2166"/>
      <c r="M2" s="2253" t="s">
        <v>206</v>
      </c>
      <c r="N2" s="2166"/>
      <c r="O2" s="2253" t="s">
        <v>207</v>
      </c>
      <c r="P2" s="2254"/>
    </row>
    <row r="3" spans="1:16" ht="20.100000000000001" customHeight="1">
      <c r="A3" s="82" t="s">
        <v>208</v>
      </c>
      <c r="B3" s="373">
        <v>2769</v>
      </c>
      <c r="C3" s="374">
        <v>0.11899999999999999</v>
      </c>
      <c r="D3" s="373">
        <v>393</v>
      </c>
      <c r="E3" s="374">
        <v>1.7000000000000001E-2</v>
      </c>
      <c r="F3" s="375">
        <v>114.26</v>
      </c>
      <c r="G3" s="88">
        <v>0.02</v>
      </c>
      <c r="H3" s="12"/>
      <c r="J3" s="82" t="s">
        <v>208</v>
      </c>
      <c r="K3" s="373">
        <v>2885</v>
      </c>
      <c r="L3" s="374">
        <v>0.121</v>
      </c>
      <c r="M3" s="373">
        <v>368</v>
      </c>
      <c r="N3" s="374">
        <v>1.6E-2</v>
      </c>
      <c r="O3" s="375">
        <v>78.95</v>
      </c>
      <c r="P3" s="88">
        <v>1.7999999999999999E-2</v>
      </c>
    </row>
    <row r="4" spans="1:16" ht="20.100000000000001" customHeight="1">
      <c r="A4" s="82" t="s">
        <v>57</v>
      </c>
      <c r="B4" s="373">
        <v>3862</v>
      </c>
      <c r="C4" s="374">
        <v>0.16600000000000001</v>
      </c>
      <c r="D4" s="373">
        <v>9464</v>
      </c>
      <c r="E4" s="374">
        <v>0.40300000000000002</v>
      </c>
      <c r="F4" s="197">
        <v>2521.23</v>
      </c>
      <c r="G4" s="88">
        <v>0.44700000000000001</v>
      </c>
      <c r="H4" s="12"/>
      <c r="J4" s="82" t="s">
        <v>57</v>
      </c>
      <c r="K4" s="373">
        <v>3828</v>
      </c>
      <c r="L4" s="374">
        <v>0.16</v>
      </c>
      <c r="M4" s="373">
        <v>8800</v>
      </c>
      <c r="N4" s="374">
        <v>0.38800000000000001</v>
      </c>
      <c r="O4" s="197">
        <v>1912.29</v>
      </c>
      <c r="P4" s="88">
        <v>0.42899999999999999</v>
      </c>
    </row>
    <row r="5" spans="1:16" ht="20.100000000000001" customHeight="1">
      <c r="A5" s="89" t="s">
        <v>209</v>
      </c>
      <c r="B5" s="376">
        <v>378</v>
      </c>
      <c r="C5" s="21">
        <v>1.6E-2</v>
      </c>
      <c r="D5" s="376">
        <v>1183</v>
      </c>
      <c r="E5" s="21">
        <v>0.05</v>
      </c>
      <c r="F5" s="205">
        <v>354.01</v>
      </c>
      <c r="G5" s="91">
        <v>6.3E-2</v>
      </c>
      <c r="H5" s="12"/>
      <c r="J5" s="89" t="s">
        <v>209</v>
      </c>
      <c r="K5" s="376">
        <v>377</v>
      </c>
      <c r="L5" s="21">
        <v>1.6E-2</v>
      </c>
      <c r="M5" s="376">
        <v>1116</v>
      </c>
      <c r="N5" s="21">
        <v>4.9000000000000002E-2</v>
      </c>
      <c r="O5" s="205">
        <v>261.95</v>
      </c>
      <c r="P5" s="91">
        <v>5.8999999999999997E-2</v>
      </c>
    </row>
    <row r="6" spans="1:16" ht="20.100000000000001" customHeight="1">
      <c r="A6" s="89" t="s">
        <v>210</v>
      </c>
      <c r="B6" s="376">
        <v>160</v>
      </c>
      <c r="C6" s="21">
        <v>7.0000000000000001E-3</v>
      </c>
      <c r="D6" s="376">
        <v>642</v>
      </c>
      <c r="E6" s="21">
        <v>2.7E-2</v>
      </c>
      <c r="F6" s="205">
        <v>200.27</v>
      </c>
      <c r="G6" s="91">
        <v>3.5000000000000003E-2</v>
      </c>
      <c r="H6" s="12"/>
      <c r="J6" s="89" t="s">
        <v>210</v>
      </c>
      <c r="K6" s="376">
        <v>158</v>
      </c>
      <c r="L6" s="21">
        <v>7.0000000000000001E-3</v>
      </c>
      <c r="M6" s="376">
        <v>560</v>
      </c>
      <c r="N6" s="21">
        <v>2.5000000000000001E-2</v>
      </c>
      <c r="O6" s="205">
        <v>162.99</v>
      </c>
      <c r="P6" s="91">
        <v>3.6999999999999998E-2</v>
      </c>
    </row>
    <row r="7" spans="1:16" ht="20.100000000000001" customHeight="1">
      <c r="A7" s="89" t="s">
        <v>211</v>
      </c>
      <c r="B7" s="376">
        <v>198</v>
      </c>
      <c r="C7" s="21">
        <v>8.9999999999999993E-3</v>
      </c>
      <c r="D7" s="376">
        <v>808</v>
      </c>
      <c r="E7" s="21">
        <v>3.4000000000000002E-2</v>
      </c>
      <c r="F7" s="205">
        <v>381.89</v>
      </c>
      <c r="G7" s="91">
        <v>6.8000000000000005E-2</v>
      </c>
      <c r="H7" s="12"/>
      <c r="J7" s="89" t="s">
        <v>211</v>
      </c>
      <c r="K7" s="376">
        <v>202</v>
      </c>
      <c r="L7" s="21">
        <v>8.0000000000000002E-3</v>
      </c>
      <c r="M7" s="376">
        <v>685</v>
      </c>
      <c r="N7" s="21">
        <v>0.03</v>
      </c>
      <c r="O7" s="205">
        <v>237.38</v>
      </c>
      <c r="P7" s="91">
        <v>5.2999999999999999E-2</v>
      </c>
    </row>
    <row r="8" spans="1:16" ht="20.100000000000001" customHeight="1">
      <c r="A8" s="89" t="s">
        <v>212</v>
      </c>
      <c r="B8" s="376">
        <v>573</v>
      </c>
      <c r="C8" s="21">
        <v>2.5000000000000001E-2</v>
      </c>
      <c r="D8" s="376">
        <v>301</v>
      </c>
      <c r="E8" s="21">
        <v>1.2999999999999999E-2</v>
      </c>
      <c r="F8" s="205">
        <v>76.58</v>
      </c>
      <c r="G8" s="91">
        <v>1.4E-2</v>
      </c>
      <c r="H8" s="12"/>
      <c r="J8" s="89" t="s">
        <v>212</v>
      </c>
      <c r="K8" s="376">
        <v>559</v>
      </c>
      <c r="L8" s="21">
        <v>2.3E-2</v>
      </c>
      <c r="M8" s="376">
        <v>287</v>
      </c>
      <c r="N8" s="21">
        <v>1.2999999999999999E-2</v>
      </c>
      <c r="O8" s="205">
        <v>53.66</v>
      </c>
      <c r="P8" s="91">
        <v>1.2E-2</v>
      </c>
    </row>
    <row r="9" spans="1:16" ht="20.100000000000001" customHeight="1">
      <c r="A9" s="89" t="s">
        <v>213</v>
      </c>
      <c r="B9" s="376">
        <v>385</v>
      </c>
      <c r="C9" s="21">
        <v>1.7000000000000001E-2</v>
      </c>
      <c r="D9" s="376">
        <v>894</v>
      </c>
      <c r="E9" s="21">
        <v>3.7999999999999999E-2</v>
      </c>
      <c r="F9" s="205">
        <v>143.88</v>
      </c>
      <c r="G9" s="91">
        <v>2.5000000000000001E-2</v>
      </c>
      <c r="H9" s="12"/>
      <c r="J9" s="89" t="s">
        <v>213</v>
      </c>
      <c r="K9" s="376">
        <v>380</v>
      </c>
      <c r="L9" s="21">
        <v>1.6E-2</v>
      </c>
      <c r="M9" s="376">
        <v>854</v>
      </c>
      <c r="N9" s="21">
        <v>3.7999999999999999E-2</v>
      </c>
      <c r="O9" s="205">
        <v>125.36</v>
      </c>
      <c r="P9" s="91">
        <v>2.8000000000000001E-2</v>
      </c>
    </row>
    <row r="10" spans="1:16" ht="20.100000000000001" customHeight="1">
      <c r="A10" s="89" t="s">
        <v>214</v>
      </c>
      <c r="B10" s="376">
        <v>361</v>
      </c>
      <c r="C10" s="21">
        <v>1.6E-2</v>
      </c>
      <c r="D10" s="376">
        <v>647</v>
      </c>
      <c r="E10" s="21">
        <v>2.8000000000000001E-2</v>
      </c>
      <c r="F10" s="205">
        <v>158.15</v>
      </c>
      <c r="G10" s="91">
        <v>2.8000000000000001E-2</v>
      </c>
      <c r="H10" s="12"/>
      <c r="J10" s="89" t="s">
        <v>214</v>
      </c>
      <c r="K10" s="376">
        <v>354</v>
      </c>
      <c r="L10" s="21">
        <v>1.4999999999999999E-2</v>
      </c>
      <c r="M10" s="376">
        <v>576</v>
      </c>
      <c r="N10" s="21">
        <v>2.5000000000000001E-2</v>
      </c>
      <c r="O10" s="205">
        <v>117.4</v>
      </c>
      <c r="P10" s="91">
        <v>2.5999999999999999E-2</v>
      </c>
    </row>
    <row r="11" spans="1:16" ht="20.100000000000001" customHeight="1">
      <c r="A11" s="89" t="s">
        <v>215</v>
      </c>
      <c r="B11" s="376">
        <v>142</v>
      </c>
      <c r="C11" s="21">
        <v>6.0000000000000001E-3</v>
      </c>
      <c r="D11" s="376">
        <v>1231</v>
      </c>
      <c r="E11" s="21">
        <v>5.1999999999999998E-2</v>
      </c>
      <c r="F11" s="205">
        <v>260.52999999999997</v>
      </c>
      <c r="G11" s="91">
        <v>4.5999999999999999E-2</v>
      </c>
      <c r="H11" s="12"/>
      <c r="J11" s="89" t="s">
        <v>215</v>
      </c>
      <c r="K11" s="376">
        <v>147</v>
      </c>
      <c r="L11" s="21">
        <v>6.0000000000000001E-3</v>
      </c>
      <c r="M11" s="376">
        <v>1180</v>
      </c>
      <c r="N11" s="21">
        <v>5.1999999999999998E-2</v>
      </c>
      <c r="O11" s="205">
        <v>227.51</v>
      </c>
      <c r="P11" s="91">
        <v>5.0999999999999997E-2</v>
      </c>
    </row>
    <row r="12" spans="1:16" ht="20.100000000000001" customHeight="1">
      <c r="A12" s="89" t="s">
        <v>216</v>
      </c>
      <c r="B12" s="376">
        <v>107</v>
      </c>
      <c r="C12" s="21">
        <v>5.0000000000000001E-3</v>
      </c>
      <c r="D12" s="376">
        <v>278</v>
      </c>
      <c r="E12" s="21">
        <v>1.2E-2</v>
      </c>
      <c r="F12" s="205">
        <v>51.07</v>
      </c>
      <c r="G12" s="91">
        <v>8.9999999999999993E-3</v>
      </c>
      <c r="H12" s="12"/>
      <c r="J12" s="89" t="s">
        <v>216</v>
      </c>
      <c r="K12" s="376">
        <v>101</v>
      </c>
      <c r="L12" s="21">
        <v>4.0000000000000001E-3</v>
      </c>
      <c r="M12" s="376">
        <v>265</v>
      </c>
      <c r="N12" s="21">
        <v>1.2E-2</v>
      </c>
      <c r="O12" s="205">
        <v>43.11</v>
      </c>
      <c r="P12" s="91">
        <v>0.01</v>
      </c>
    </row>
    <row r="13" spans="1:16" ht="20.100000000000001" customHeight="1">
      <c r="A13" s="89" t="s">
        <v>217</v>
      </c>
      <c r="B13" s="376">
        <v>80</v>
      </c>
      <c r="C13" s="21">
        <v>3.0000000000000001E-3</v>
      </c>
      <c r="D13" s="376">
        <v>413</v>
      </c>
      <c r="E13" s="21">
        <v>1.7999999999999999E-2</v>
      </c>
      <c r="F13" s="205">
        <v>61.47</v>
      </c>
      <c r="G13" s="91">
        <v>1.0999999999999999E-2</v>
      </c>
      <c r="H13" s="12"/>
      <c r="J13" s="89" t="s">
        <v>217</v>
      </c>
      <c r="K13" s="376">
        <v>85</v>
      </c>
      <c r="L13" s="21">
        <v>4.0000000000000001E-3</v>
      </c>
      <c r="M13" s="376">
        <v>401</v>
      </c>
      <c r="N13" s="21">
        <v>1.7999999999999999E-2</v>
      </c>
      <c r="O13" s="205">
        <v>68.650000000000006</v>
      </c>
      <c r="P13" s="91">
        <v>1.4999999999999999E-2</v>
      </c>
    </row>
    <row r="14" spans="1:16" ht="20.100000000000001" customHeight="1">
      <c r="A14" s="89" t="s">
        <v>218</v>
      </c>
      <c r="B14" s="376">
        <v>224</v>
      </c>
      <c r="C14" s="21">
        <v>0.01</v>
      </c>
      <c r="D14" s="376">
        <v>281</v>
      </c>
      <c r="E14" s="21">
        <v>1.2E-2</v>
      </c>
      <c r="F14" s="205">
        <v>121.07</v>
      </c>
      <c r="G14" s="91">
        <v>2.1000000000000001E-2</v>
      </c>
      <c r="H14" s="12"/>
      <c r="J14" s="89" t="s">
        <v>218</v>
      </c>
      <c r="K14" s="376">
        <v>221</v>
      </c>
      <c r="L14" s="21">
        <v>8.9999999999999993E-3</v>
      </c>
      <c r="M14" s="376">
        <v>257</v>
      </c>
      <c r="N14" s="21">
        <v>1.0999999999999999E-2</v>
      </c>
      <c r="O14" s="205">
        <v>78.48</v>
      </c>
      <c r="P14" s="91">
        <v>1.7999999999999999E-2</v>
      </c>
    </row>
    <row r="15" spans="1:16" ht="20.100000000000001" customHeight="1">
      <c r="A15" s="89" t="s">
        <v>65</v>
      </c>
      <c r="B15" s="376">
        <v>1254</v>
      </c>
      <c r="C15" s="21">
        <v>5.3999999999999999E-2</v>
      </c>
      <c r="D15" s="376">
        <v>2786</v>
      </c>
      <c r="E15" s="21">
        <v>0.11899999999999999</v>
      </c>
      <c r="F15" s="205">
        <v>712.31</v>
      </c>
      <c r="G15" s="91">
        <v>0.126</v>
      </c>
      <c r="H15" s="12"/>
      <c r="J15" s="89" t="s">
        <v>65</v>
      </c>
      <c r="K15" s="376">
        <v>1244</v>
      </c>
      <c r="L15" s="21">
        <v>5.1999999999999998E-2</v>
      </c>
      <c r="M15" s="376">
        <v>2619</v>
      </c>
      <c r="N15" s="21">
        <v>0.115</v>
      </c>
      <c r="O15" s="205">
        <v>535.79999999999995</v>
      </c>
      <c r="P15" s="91">
        <v>0.12</v>
      </c>
    </row>
    <row r="16" spans="1:16" ht="20.100000000000001" customHeight="1">
      <c r="A16" s="82" t="s">
        <v>66</v>
      </c>
      <c r="B16" s="373">
        <v>794</v>
      </c>
      <c r="C16" s="374">
        <v>3.4227088542115702E-2</v>
      </c>
      <c r="D16" s="373">
        <v>2209</v>
      </c>
      <c r="E16" s="374">
        <v>9.4072055191210285E-2</v>
      </c>
      <c r="F16" s="197">
        <v>780.82999999999993</v>
      </c>
      <c r="G16" s="88">
        <v>0.13834716220262616</v>
      </c>
      <c r="H16" s="12"/>
      <c r="J16" s="82" t="s">
        <v>66</v>
      </c>
      <c r="K16" s="373">
        <v>828</v>
      </c>
      <c r="L16" s="374">
        <v>3.5000000000000003E-2</v>
      </c>
      <c r="M16" s="373">
        <v>2310</v>
      </c>
      <c r="N16" s="374">
        <v>0.10199999999999999</v>
      </c>
      <c r="O16" s="197">
        <v>635.92999999999995</v>
      </c>
      <c r="P16" s="88">
        <v>0.14299999999999999</v>
      </c>
    </row>
    <row r="17" spans="1:16" ht="20.100000000000001" customHeight="1">
      <c r="A17" s="89" t="s">
        <v>219</v>
      </c>
      <c r="B17" s="376">
        <v>52</v>
      </c>
      <c r="C17" s="21">
        <v>2E-3</v>
      </c>
      <c r="D17" s="376">
        <v>543</v>
      </c>
      <c r="E17" s="21">
        <v>2.3E-2</v>
      </c>
      <c r="F17" s="205">
        <v>331.39</v>
      </c>
      <c r="G17" s="91">
        <v>5.8999999999999997E-2</v>
      </c>
      <c r="H17" s="12"/>
      <c r="J17" s="89" t="s">
        <v>219</v>
      </c>
      <c r="K17" s="376">
        <v>54</v>
      </c>
      <c r="L17" s="21">
        <v>2E-3</v>
      </c>
      <c r="M17" s="376">
        <v>542</v>
      </c>
      <c r="N17" s="21">
        <v>2.4E-2</v>
      </c>
      <c r="O17" s="205">
        <v>258</v>
      </c>
      <c r="P17" s="91">
        <v>5.8000000000000003E-2</v>
      </c>
    </row>
    <row r="18" spans="1:16" ht="20.100000000000001" customHeight="1">
      <c r="A18" s="89" t="s">
        <v>220</v>
      </c>
      <c r="B18" s="376">
        <v>454</v>
      </c>
      <c r="C18" s="21">
        <v>0.02</v>
      </c>
      <c r="D18" s="376">
        <v>742</v>
      </c>
      <c r="E18" s="21">
        <v>3.2000000000000001E-2</v>
      </c>
      <c r="F18" s="205">
        <v>185.73</v>
      </c>
      <c r="G18" s="91">
        <v>3.3000000000000002E-2</v>
      </c>
      <c r="H18" s="12"/>
      <c r="J18" s="89" t="s">
        <v>220</v>
      </c>
      <c r="K18" s="376">
        <v>482</v>
      </c>
      <c r="L18" s="21">
        <v>0.02</v>
      </c>
      <c r="M18" s="376">
        <v>757</v>
      </c>
      <c r="N18" s="21">
        <v>3.3000000000000002E-2</v>
      </c>
      <c r="O18" s="205">
        <v>185.63</v>
      </c>
      <c r="P18" s="91">
        <v>4.2000000000000003E-2</v>
      </c>
    </row>
    <row r="19" spans="1:16" ht="20.100000000000001" customHeight="1">
      <c r="A19" s="89" t="s">
        <v>221</v>
      </c>
      <c r="B19" s="376">
        <v>288</v>
      </c>
      <c r="C19" s="21">
        <v>1.2E-2</v>
      </c>
      <c r="D19" s="376">
        <v>924</v>
      </c>
      <c r="E19" s="21">
        <v>3.9E-2</v>
      </c>
      <c r="F19" s="205">
        <v>263.70999999999998</v>
      </c>
      <c r="G19" s="91">
        <v>4.7E-2</v>
      </c>
      <c r="H19" s="12"/>
      <c r="J19" s="89" t="s">
        <v>221</v>
      </c>
      <c r="K19" s="376">
        <v>292</v>
      </c>
      <c r="L19" s="21">
        <v>1.2E-2</v>
      </c>
      <c r="M19" s="376">
        <v>1011</v>
      </c>
      <c r="N19" s="21">
        <v>4.4999999999999998E-2</v>
      </c>
      <c r="O19" s="205">
        <v>192.3</v>
      </c>
      <c r="P19" s="91">
        <v>4.2999999999999997E-2</v>
      </c>
    </row>
    <row r="20" spans="1:16" ht="20.100000000000001" customHeight="1">
      <c r="A20" s="82" t="s">
        <v>70</v>
      </c>
      <c r="B20" s="373">
        <v>581</v>
      </c>
      <c r="C20" s="374">
        <v>2.5000000000000001E-2</v>
      </c>
      <c r="D20" s="373">
        <v>1477</v>
      </c>
      <c r="E20" s="374">
        <v>6.3E-2</v>
      </c>
      <c r="F20" s="197">
        <v>319.26</v>
      </c>
      <c r="G20" s="88">
        <v>5.7000000000000002E-2</v>
      </c>
      <c r="H20" s="12"/>
      <c r="J20" s="82" t="s">
        <v>70</v>
      </c>
      <c r="K20" s="373">
        <v>587</v>
      </c>
      <c r="L20" s="374">
        <v>2.5000000000000001E-2</v>
      </c>
      <c r="M20" s="373">
        <v>1417</v>
      </c>
      <c r="N20" s="374">
        <v>6.2E-2</v>
      </c>
      <c r="O20" s="197">
        <v>274.08</v>
      </c>
      <c r="P20" s="88">
        <v>6.0999999999999999E-2</v>
      </c>
    </row>
    <row r="21" spans="1:16" ht="20.100000000000001" customHeight="1">
      <c r="A21" s="82" t="s">
        <v>71</v>
      </c>
      <c r="B21" s="373">
        <v>1856</v>
      </c>
      <c r="C21" s="374">
        <v>0.08</v>
      </c>
      <c r="D21" s="373">
        <v>518</v>
      </c>
      <c r="E21" s="374">
        <v>2.1999999999999999E-2</v>
      </c>
      <c r="F21" s="197">
        <v>106.47</v>
      </c>
      <c r="G21" s="88">
        <v>1.9E-2</v>
      </c>
      <c r="H21" s="12"/>
      <c r="J21" s="82" t="s">
        <v>71</v>
      </c>
      <c r="K21" s="373">
        <v>1905</v>
      </c>
      <c r="L21" s="374">
        <v>0.08</v>
      </c>
      <c r="M21" s="373">
        <v>524</v>
      </c>
      <c r="N21" s="374">
        <v>2.3E-2</v>
      </c>
      <c r="O21" s="197">
        <v>89.8</v>
      </c>
      <c r="P21" s="88">
        <v>0.02</v>
      </c>
    </row>
    <row r="22" spans="1:16" ht="20.100000000000001" customHeight="1">
      <c r="A22" s="82" t="s">
        <v>72</v>
      </c>
      <c r="B22" s="373">
        <v>1165</v>
      </c>
      <c r="C22" s="374">
        <v>0.05</v>
      </c>
      <c r="D22" s="373">
        <v>728</v>
      </c>
      <c r="E22" s="374">
        <v>3.1E-2</v>
      </c>
      <c r="F22" s="197">
        <v>125.51</v>
      </c>
      <c r="G22" s="88">
        <v>2.1999999999999999E-2</v>
      </c>
      <c r="H22" s="12"/>
      <c r="J22" s="82" t="s">
        <v>72</v>
      </c>
      <c r="K22" s="373">
        <v>1279</v>
      </c>
      <c r="L22" s="374">
        <v>5.2999999999999999E-2</v>
      </c>
      <c r="M22" s="373">
        <v>656</v>
      </c>
      <c r="N22" s="374">
        <v>2.9000000000000001E-2</v>
      </c>
      <c r="O22" s="197">
        <v>87.04</v>
      </c>
      <c r="P22" s="88">
        <v>0.02</v>
      </c>
    </row>
    <row r="23" spans="1:16" ht="20.100000000000001" customHeight="1">
      <c r="A23" s="82" t="s">
        <v>222</v>
      </c>
      <c r="B23" s="373">
        <v>4137</v>
      </c>
      <c r="C23" s="374">
        <v>0.17799999999999999</v>
      </c>
      <c r="D23" s="373">
        <v>3492</v>
      </c>
      <c r="E23" s="374">
        <v>0.14899999999999999</v>
      </c>
      <c r="F23" s="197">
        <v>434.22</v>
      </c>
      <c r="G23" s="88">
        <v>7.6999999999999999E-2</v>
      </c>
      <c r="H23" s="12"/>
      <c r="J23" s="82" t="s">
        <v>222</v>
      </c>
      <c r="K23" s="373">
        <v>4306</v>
      </c>
      <c r="L23" s="374">
        <v>0.18</v>
      </c>
      <c r="M23" s="373">
        <v>3465</v>
      </c>
      <c r="N23" s="374">
        <v>0.153</v>
      </c>
      <c r="O23" s="197">
        <v>403.8</v>
      </c>
      <c r="P23" s="88">
        <v>9.0999999999999998E-2</v>
      </c>
    </row>
    <row r="24" spans="1:16" ht="20.100000000000001" customHeight="1">
      <c r="A24" s="82" t="s">
        <v>73</v>
      </c>
      <c r="B24" s="373">
        <v>7533</v>
      </c>
      <c r="C24" s="374">
        <v>0.32472626950599187</v>
      </c>
      <c r="D24" s="373">
        <v>5085</v>
      </c>
      <c r="E24" s="374">
        <v>0.21654884592453794</v>
      </c>
      <c r="F24" s="197">
        <v>1200.68</v>
      </c>
      <c r="G24" s="88">
        <v>0.21273602540047029</v>
      </c>
      <c r="H24" s="12"/>
      <c r="J24" s="82" t="s">
        <v>73</v>
      </c>
      <c r="K24" s="373">
        <v>7801</v>
      </c>
      <c r="L24" s="374">
        <v>0.32600000000000001</v>
      </c>
      <c r="M24" s="373">
        <v>5004</v>
      </c>
      <c r="N24" s="374">
        <v>0.221</v>
      </c>
      <c r="O24" s="197">
        <v>941.6</v>
      </c>
      <c r="P24" s="88">
        <v>0.21099999999999999</v>
      </c>
    </row>
    <row r="25" spans="1:16" ht="20.100000000000001" customHeight="1">
      <c r="A25" s="89" t="s">
        <v>223</v>
      </c>
      <c r="B25" s="376">
        <v>1788</v>
      </c>
      <c r="C25" s="21">
        <v>7.6999999999999999E-2</v>
      </c>
      <c r="D25" s="376">
        <v>2607</v>
      </c>
      <c r="E25" s="21">
        <v>0.111</v>
      </c>
      <c r="F25" s="205">
        <v>625.99</v>
      </c>
      <c r="G25" s="91">
        <v>0.111</v>
      </c>
      <c r="H25" s="12"/>
      <c r="J25" s="89" t="s">
        <v>223</v>
      </c>
      <c r="K25" s="376">
        <v>1778</v>
      </c>
      <c r="L25" s="21">
        <v>7.3999999999999996E-2</v>
      </c>
      <c r="M25" s="376">
        <v>2579</v>
      </c>
      <c r="N25" s="21">
        <v>0.114</v>
      </c>
      <c r="O25" s="205">
        <v>524.07000000000005</v>
      </c>
      <c r="P25" s="91">
        <v>0.11799999999999999</v>
      </c>
    </row>
    <row r="26" spans="1:16" ht="20.100000000000001" customHeight="1">
      <c r="A26" s="89" t="s">
        <v>77</v>
      </c>
      <c r="B26" s="376">
        <v>5745</v>
      </c>
      <c r="C26" s="21">
        <v>0.248</v>
      </c>
      <c r="D26" s="376">
        <v>2478</v>
      </c>
      <c r="E26" s="21">
        <v>0.106</v>
      </c>
      <c r="F26" s="205">
        <v>574.69000000000005</v>
      </c>
      <c r="G26" s="91">
        <v>0.10199999999999999</v>
      </c>
      <c r="H26" s="12"/>
      <c r="J26" s="89" t="s">
        <v>77</v>
      </c>
      <c r="K26" s="376">
        <v>6023</v>
      </c>
      <c r="L26" s="21">
        <v>0.252</v>
      </c>
      <c r="M26" s="376">
        <v>2425</v>
      </c>
      <c r="N26" s="21">
        <v>0.107</v>
      </c>
      <c r="O26" s="205">
        <v>417.53</v>
      </c>
      <c r="P26" s="91">
        <v>9.4E-2</v>
      </c>
    </row>
    <row r="27" spans="1:16" ht="20.100000000000001" customHeight="1" thickBot="1">
      <c r="A27" s="82" t="s">
        <v>224</v>
      </c>
      <c r="B27" s="373">
        <v>501</v>
      </c>
      <c r="C27" s="374">
        <v>2.1999999999999999E-2</v>
      </c>
      <c r="D27" s="373">
        <v>116</v>
      </c>
      <c r="E27" s="374">
        <v>5.0000000000000001E-3</v>
      </c>
      <c r="F27" s="197">
        <v>41.53</v>
      </c>
      <c r="G27" s="88">
        <v>7.0000000000000001E-3</v>
      </c>
      <c r="H27" s="243"/>
      <c r="J27" s="82" t="s">
        <v>224</v>
      </c>
      <c r="K27" s="373">
        <v>489</v>
      </c>
      <c r="L27" s="374">
        <v>0.02</v>
      </c>
      <c r="M27" s="373">
        <v>135</v>
      </c>
      <c r="N27" s="374">
        <v>6.0000000000000001E-3</v>
      </c>
      <c r="O27" s="197">
        <v>33.51</v>
      </c>
      <c r="P27" s="88">
        <v>8.0000000000000002E-3</v>
      </c>
    </row>
    <row r="28" spans="1:16" ht="20.100000000000001" customHeight="1" thickBot="1">
      <c r="A28" s="377" t="s">
        <v>78</v>
      </c>
      <c r="B28" s="378">
        <v>23198</v>
      </c>
      <c r="C28" s="379">
        <v>1</v>
      </c>
      <c r="D28" s="378">
        <v>23482</v>
      </c>
      <c r="E28" s="379">
        <v>1</v>
      </c>
      <c r="F28" s="380">
        <v>5643.99</v>
      </c>
      <c r="G28" s="381">
        <v>1</v>
      </c>
      <c r="J28" s="377" t="s">
        <v>78</v>
      </c>
      <c r="K28" s="378">
        <v>23908</v>
      </c>
      <c r="L28" s="379">
        <v>1</v>
      </c>
      <c r="M28" s="378">
        <v>22679</v>
      </c>
      <c r="N28" s="379">
        <v>1</v>
      </c>
      <c r="O28" s="380">
        <v>4457</v>
      </c>
      <c r="P28" s="381">
        <v>1</v>
      </c>
    </row>
    <row r="29" spans="1:16" s="24" customFormat="1" ht="8.1" customHeight="1">
      <c r="A29" s="8"/>
      <c r="B29" s="8"/>
      <c r="C29" s="8"/>
      <c r="D29" s="8"/>
      <c r="E29" s="8"/>
      <c r="F29" s="382"/>
      <c r="G29" s="8"/>
      <c r="J29" s="8"/>
      <c r="K29" s="8"/>
      <c r="L29" s="8"/>
      <c r="M29" s="8"/>
      <c r="N29" s="8"/>
      <c r="O29" s="382"/>
      <c r="P29" s="8"/>
    </row>
    <row r="30" spans="1:16" s="24" customFormat="1" ht="15" customHeight="1">
      <c r="A30" s="18" t="s">
        <v>1034</v>
      </c>
      <c r="B30" s="8"/>
      <c r="C30" s="8"/>
      <c r="D30" s="8"/>
      <c r="E30" s="8"/>
      <c r="F30" s="382"/>
      <c r="G30" s="8"/>
      <c r="J30" s="18" t="s">
        <v>1034</v>
      </c>
      <c r="K30" s="8"/>
      <c r="L30" s="8"/>
      <c r="M30" s="8"/>
      <c r="N30" s="8"/>
      <c r="O30" s="382"/>
      <c r="P30" s="8"/>
    </row>
    <row r="31" spans="1:16" s="24" customFormat="1" ht="8.1" customHeight="1">
      <c r="A31" s="8"/>
      <c r="B31" s="8"/>
      <c r="C31" s="8"/>
      <c r="D31" s="8"/>
      <c r="E31" s="8"/>
      <c r="F31" s="382"/>
      <c r="G31" s="8"/>
      <c r="J31" s="8"/>
      <c r="K31" s="8"/>
      <c r="L31" s="8"/>
      <c r="M31" s="8"/>
      <c r="N31" s="8"/>
      <c r="O31" s="382"/>
      <c r="P31" s="8"/>
    </row>
    <row r="32" spans="1:16" s="24" customFormat="1" ht="15" customHeight="1">
      <c r="A32" s="18" t="s">
        <v>238</v>
      </c>
      <c r="B32" s="842"/>
      <c r="C32" s="842"/>
      <c r="D32" s="842"/>
      <c r="E32" s="842"/>
      <c r="F32" s="842"/>
      <c r="G32" s="842"/>
      <c r="J32" s="18" t="s">
        <v>238</v>
      </c>
      <c r="K32" s="842"/>
      <c r="L32" s="842"/>
      <c r="M32" s="842"/>
      <c r="N32" s="842"/>
      <c r="O32" s="842"/>
      <c r="P32" s="842"/>
    </row>
    <row r="33" spans="1:16" s="24" customFormat="1" ht="8.1" customHeight="1">
      <c r="A33" s="18"/>
      <c r="B33" s="842"/>
      <c r="C33" s="842"/>
      <c r="D33" s="842"/>
      <c r="E33" s="842"/>
      <c r="F33" s="842"/>
      <c r="G33" s="842"/>
      <c r="J33" s="18"/>
      <c r="K33" s="842"/>
      <c r="L33" s="842"/>
      <c r="M33" s="842"/>
      <c r="N33" s="842"/>
      <c r="O33" s="842"/>
      <c r="P33" s="842"/>
    </row>
    <row r="34" spans="1:16" s="24" customFormat="1" ht="15" customHeight="1">
      <c r="A34" s="28" t="s">
        <v>22</v>
      </c>
      <c r="B34" s="842"/>
      <c r="C34" s="842"/>
      <c r="D34" s="842"/>
      <c r="E34" s="842"/>
      <c r="F34" s="842"/>
      <c r="G34" s="842"/>
      <c r="J34" s="28" t="s">
        <v>22</v>
      </c>
      <c r="K34" s="842"/>
      <c r="L34" s="842"/>
      <c r="M34" s="842"/>
      <c r="N34" s="842"/>
      <c r="O34" s="842"/>
      <c r="P34" s="842"/>
    </row>
    <row r="35" spans="1:16" s="24" customFormat="1" ht="15" customHeight="1">
      <c r="A35" s="52" t="s">
        <v>24</v>
      </c>
      <c r="J35" s="52" t="s">
        <v>24</v>
      </c>
    </row>
    <row r="36" spans="1:16" s="24" customFormat="1" ht="15" customHeight="1">
      <c r="A36" s="52" t="s">
        <v>444</v>
      </c>
      <c r="E36" s="33"/>
      <c r="J36" s="52" t="s">
        <v>444</v>
      </c>
      <c r="N36" s="33"/>
    </row>
    <row r="37" spans="1:16" ht="26.45" customHeight="1"/>
    <row r="41" spans="1:16">
      <c r="H41" s="24"/>
    </row>
    <row r="42" spans="1:16">
      <c r="H42" s="24"/>
      <c r="K42" s="477"/>
      <c r="L42" s="243"/>
      <c r="M42" s="477"/>
      <c r="N42" s="243"/>
      <c r="O42" s="477"/>
      <c r="P42" s="243"/>
    </row>
    <row r="43" spans="1:16">
      <c r="K43" s="477"/>
      <c r="L43" s="243"/>
      <c r="M43" s="477"/>
      <c r="N43" s="243"/>
      <c r="O43" s="477"/>
      <c r="P43" s="243"/>
    </row>
    <row r="44" spans="1:16">
      <c r="K44" s="477"/>
      <c r="L44" s="243"/>
      <c r="M44" s="477"/>
      <c r="N44" s="243"/>
      <c r="O44" s="477"/>
      <c r="P44" s="243"/>
    </row>
    <row r="45" spans="1:16">
      <c r="K45" s="477"/>
      <c r="L45" s="243"/>
      <c r="M45" s="477"/>
      <c r="N45" s="243"/>
      <c r="O45" s="477"/>
      <c r="P45" s="243"/>
    </row>
    <row r="46" spans="1:16">
      <c r="K46" s="477"/>
      <c r="L46" s="243"/>
      <c r="M46" s="477"/>
      <c r="N46" s="243"/>
      <c r="O46" s="477"/>
      <c r="P46" s="243"/>
    </row>
    <row r="47" spans="1:16">
      <c r="N47" s="243"/>
    </row>
  </sheetData>
  <mergeCells count="8">
    <mergeCell ref="A1:G1"/>
    <mergeCell ref="B2:C2"/>
    <mergeCell ref="D2:E2"/>
    <mergeCell ref="F2:G2"/>
    <mergeCell ref="J1:P1"/>
    <mergeCell ref="K2:L2"/>
    <mergeCell ref="M2:N2"/>
    <mergeCell ref="O2:P2"/>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BBB9-E2F7-4410-BECC-0EF4A020A24D}">
  <sheetPr>
    <tabColor rgb="FF1F4E78"/>
  </sheetPr>
  <dimension ref="A1:K4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37.5703125" style="1" customWidth="1"/>
    <col min="2" max="2" width="23.42578125" style="1" customWidth="1"/>
    <col min="3" max="3" width="19.5703125" style="1" customWidth="1"/>
    <col min="4" max="4" width="15.5703125" style="1" customWidth="1"/>
    <col min="5" max="5" width="24.28515625" style="1" customWidth="1"/>
    <col min="6" max="16384" width="9.140625" style="1"/>
  </cols>
  <sheetData>
    <row r="1" spans="1:11" ht="84.95" customHeight="1" thickBot="1">
      <c r="A1" s="2068"/>
      <c r="B1" s="2231"/>
      <c r="C1" s="2231"/>
      <c r="D1" s="2231"/>
      <c r="E1" s="2232"/>
      <c r="H1" s="1558"/>
    </row>
    <row r="2" spans="1:11" s="292" customFormat="1" ht="33" customHeight="1">
      <c r="A2" s="2098" t="s">
        <v>762</v>
      </c>
      <c r="B2" s="1952" t="s">
        <v>761</v>
      </c>
      <c r="C2" s="2256" t="s">
        <v>760</v>
      </c>
      <c r="D2" s="2257"/>
      <c r="E2" s="1953" t="s">
        <v>759</v>
      </c>
    </row>
    <row r="3" spans="1:11" ht="47.25" customHeight="1" thickBot="1">
      <c r="A3" s="2132"/>
      <c r="B3" s="1954" t="s">
        <v>758</v>
      </c>
      <c r="C3" s="864" t="s">
        <v>861</v>
      </c>
      <c r="D3" s="1955" t="s">
        <v>757</v>
      </c>
      <c r="E3" s="1956" t="s">
        <v>756</v>
      </c>
      <c r="G3" s="361"/>
    </row>
    <row r="4" spans="1:11" s="24" customFormat="1" ht="26.25" customHeight="1">
      <c r="A4" s="1439" t="s">
        <v>755</v>
      </c>
      <c r="B4" s="1434">
        <v>1</v>
      </c>
      <c r="C4" s="1444" t="s">
        <v>747</v>
      </c>
      <c r="D4" s="1444" t="s">
        <v>747</v>
      </c>
      <c r="E4" s="1441" t="s">
        <v>747</v>
      </c>
      <c r="F4" s="15"/>
      <c r="G4" s="15"/>
      <c r="H4" s="15"/>
      <c r="I4" s="15"/>
      <c r="J4" s="15"/>
      <c r="K4" s="15"/>
    </row>
    <row r="5" spans="1:11" s="24" customFormat="1" ht="19.5" customHeight="1">
      <c r="A5" s="1440" t="s">
        <v>754</v>
      </c>
      <c r="B5" s="1430">
        <v>2.6</v>
      </c>
      <c r="C5" s="1445" t="s">
        <v>747</v>
      </c>
      <c r="D5" s="1445" t="s">
        <v>747</v>
      </c>
      <c r="E5" s="1442" t="s">
        <v>747</v>
      </c>
      <c r="F5" s="15"/>
      <c r="G5" s="15"/>
      <c r="H5" s="15"/>
      <c r="I5" s="15"/>
      <c r="J5" s="15"/>
      <c r="K5" s="15"/>
    </row>
    <row r="6" spans="1:11" s="24" customFormat="1" ht="19.5" customHeight="1">
      <c r="A6" s="1439" t="s">
        <v>753</v>
      </c>
      <c r="B6" s="1434">
        <v>8.5</v>
      </c>
      <c r="C6" s="1444" t="s">
        <v>747</v>
      </c>
      <c r="D6" s="1444" t="s">
        <v>747</v>
      </c>
      <c r="E6" s="1441" t="s">
        <v>747</v>
      </c>
      <c r="F6" s="15"/>
      <c r="G6" s="15"/>
      <c r="H6" s="15"/>
      <c r="I6" s="15"/>
      <c r="J6" s="15"/>
      <c r="K6" s="15"/>
    </row>
    <row r="7" spans="1:11" s="24" customFormat="1" ht="19.5" customHeight="1">
      <c r="A7" s="1440" t="s">
        <v>752</v>
      </c>
      <c r="B7" s="1430">
        <v>16</v>
      </c>
      <c r="C7" s="1436">
        <v>6</v>
      </c>
      <c r="D7" s="1435">
        <v>34</v>
      </c>
      <c r="E7" s="1442" t="s">
        <v>747</v>
      </c>
      <c r="F7" s="15"/>
      <c r="G7" s="15"/>
      <c r="H7" s="15"/>
      <c r="I7" s="15"/>
      <c r="J7" s="15"/>
      <c r="K7" s="15"/>
    </row>
    <row r="8" spans="1:11" s="24" customFormat="1" ht="19.5" customHeight="1">
      <c r="A8" s="1439" t="s">
        <v>751</v>
      </c>
      <c r="B8" s="1434">
        <v>19</v>
      </c>
      <c r="C8" s="1438">
        <v>9</v>
      </c>
      <c r="D8" s="1437">
        <v>53</v>
      </c>
      <c r="E8" s="1441" t="s">
        <v>747</v>
      </c>
      <c r="F8" s="15"/>
      <c r="G8" s="15"/>
      <c r="H8" s="15"/>
      <c r="I8" s="15"/>
      <c r="J8" s="15"/>
      <c r="K8" s="15"/>
    </row>
    <row r="9" spans="1:11" s="24" customFormat="1" ht="19.5" customHeight="1">
      <c r="A9" s="1440" t="s">
        <v>750</v>
      </c>
      <c r="B9" s="1430">
        <v>19</v>
      </c>
      <c r="C9" s="1436">
        <v>9</v>
      </c>
      <c r="D9" s="1443" t="s">
        <v>749</v>
      </c>
      <c r="E9" s="1442" t="s">
        <v>747</v>
      </c>
      <c r="F9" s="15"/>
      <c r="G9" s="15"/>
      <c r="H9" s="15"/>
      <c r="I9" s="15"/>
      <c r="J9" s="15"/>
      <c r="K9" s="15"/>
    </row>
    <row r="10" spans="1:11" s="24" customFormat="1" ht="19.5" customHeight="1">
      <c r="A10" s="1439" t="s">
        <v>748</v>
      </c>
      <c r="B10" s="1434">
        <v>19</v>
      </c>
      <c r="C10" s="1438">
        <v>9</v>
      </c>
      <c r="D10" s="1437" t="s">
        <v>745</v>
      </c>
      <c r="E10" s="1441" t="s">
        <v>747</v>
      </c>
      <c r="F10" s="15"/>
      <c r="G10" s="15"/>
      <c r="H10" s="15"/>
      <c r="I10" s="15"/>
      <c r="J10" s="15"/>
      <c r="K10" s="15"/>
    </row>
    <row r="11" spans="1:11" s="24" customFormat="1" ht="19.5" customHeight="1">
      <c r="A11" s="1440">
        <v>2006</v>
      </c>
      <c r="B11" s="1430">
        <v>30</v>
      </c>
      <c r="C11" s="1436">
        <v>9</v>
      </c>
      <c r="D11" s="1435" t="s">
        <v>745</v>
      </c>
      <c r="E11" s="1427">
        <v>1250</v>
      </c>
      <c r="F11" s="15"/>
      <c r="G11" s="15"/>
      <c r="H11" s="15"/>
      <c r="I11" s="15"/>
      <c r="J11" s="15"/>
      <c r="K11" s="15"/>
    </row>
    <row r="12" spans="1:11" s="24" customFormat="1" ht="19.5" customHeight="1">
      <c r="A12" s="1439">
        <v>2007</v>
      </c>
      <c r="B12" s="1434">
        <v>31</v>
      </c>
      <c r="C12" s="1438">
        <v>9</v>
      </c>
      <c r="D12" s="1437" t="s">
        <v>745</v>
      </c>
      <c r="E12" s="1431">
        <v>1250</v>
      </c>
      <c r="F12" s="15"/>
      <c r="G12" s="15"/>
      <c r="H12" s="15"/>
      <c r="I12" s="15"/>
      <c r="J12" s="15"/>
      <c r="K12" s="15"/>
    </row>
    <row r="13" spans="1:11" s="24" customFormat="1" ht="19.5" customHeight="1">
      <c r="A13" s="1440">
        <v>2008</v>
      </c>
      <c r="B13" s="1430">
        <v>33</v>
      </c>
      <c r="C13" s="1436">
        <v>9</v>
      </c>
      <c r="D13" s="1435" t="s">
        <v>745</v>
      </c>
      <c r="E13" s="1427">
        <v>1250</v>
      </c>
      <c r="F13" s="15"/>
      <c r="G13" s="15"/>
      <c r="H13" s="15"/>
      <c r="I13" s="15"/>
      <c r="J13" s="15"/>
      <c r="K13" s="15"/>
    </row>
    <row r="14" spans="1:11" s="24" customFormat="1" ht="19.5" customHeight="1">
      <c r="A14" s="1439">
        <v>2009</v>
      </c>
      <c r="B14" s="1434">
        <v>34</v>
      </c>
      <c r="C14" s="1438">
        <v>9</v>
      </c>
      <c r="D14" s="1437" t="s">
        <v>745</v>
      </c>
      <c r="E14" s="1431">
        <v>1250</v>
      </c>
      <c r="F14" s="15"/>
      <c r="G14" s="15"/>
      <c r="H14" s="15"/>
      <c r="I14" s="15"/>
      <c r="J14" s="15"/>
      <c r="K14" s="15"/>
    </row>
    <row r="15" spans="1:11" s="24" customFormat="1" ht="19.5" customHeight="1">
      <c r="A15" s="60" t="s">
        <v>746</v>
      </c>
      <c r="B15" s="1430">
        <v>35</v>
      </c>
      <c r="C15" s="1436">
        <v>9</v>
      </c>
      <c r="D15" s="1435" t="s">
        <v>745</v>
      </c>
      <c r="E15" s="1427">
        <v>1250</v>
      </c>
      <c r="F15" s="15"/>
      <c r="G15" s="15"/>
      <c r="H15" s="15"/>
      <c r="I15" s="15"/>
      <c r="J15" s="15"/>
      <c r="K15" s="15"/>
    </row>
    <row r="16" spans="1:11" s="24" customFormat="1" ht="19.5" customHeight="1">
      <c r="A16" s="25">
        <v>2013</v>
      </c>
      <c r="B16" s="1434">
        <v>42</v>
      </c>
      <c r="C16" s="1438">
        <v>9</v>
      </c>
      <c r="D16" s="1437">
        <v>400</v>
      </c>
      <c r="E16" s="1431">
        <v>1250</v>
      </c>
      <c r="F16" s="15"/>
      <c r="G16" s="15"/>
      <c r="H16" s="15"/>
      <c r="I16" s="15"/>
      <c r="J16" s="15"/>
      <c r="K16" s="15"/>
    </row>
    <row r="17" spans="1:11" s="24" customFormat="1" ht="19.5" customHeight="1">
      <c r="A17" s="60">
        <v>2014</v>
      </c>
      <c r="B17" s="1430">
        <v>49</v>
      </c>
      <c r="C17" s="1436">
        <v>14</v>
      </c>
      <c r="D17" s="1435">
        <v>412</v>
      </c>
      <c r="E17" s="1427">
        <v>1250</v>
      </c>
      <c r="F17" s="15"/>
      <c r="G17" s="15"/>
      <c r="H17" s="15"/>
      <c r="I17" s="15"/>
      <c r="J17" s="15"/>
      <c r="K17" s="15"/>
    </row>
    <row r="18" spans="1:11" s="24" customFormat="1" ht="19.5" customHeight="1">
      <c r="A18" s="25">
        <v>2015</v>
      </c>
      <c r="B18" s="1434">
        <v>57</v>
      </c>
      <c r="C18" s="1438">
        <v>24</v>
      </c>
      <c r="D18" s="1437">
        <v>418</v>
      </c>
      <c r="E18" s="1431">
        <v>1250</v>
      </c>
      <c r="F18" s="15"/>
      <c r="G18" s="15"/>
      <c r="H18" s="15"/>
      <c r="I18" s="15"/>
      <c r="J18" s="15"/>
      <c r="K18" s="15"/>
    </row>
    <row r="19" spans="1:11" s="24" customFormat="1" ht="21.75" customHeight="1">
      <c r="A19" s="60">
        <v>2016</v>
      </c>
      <c r="B19" s="1430">
        <v>64</v>
      </c>
      <c r="C19" s="1436">
        <v>30</v>
      </c>
      <c r="D19" s="1435">
        <v>500</v>
      </c>
      <c r="E19" s="1427">
        <v>1250</v>
      </c>
      <c r="F19" s="15"/>
      <c r="G19" s="15"/>
      <c r="H19" s="15"/>
      <c r="I19" s="15"/>
      <c r="J19" s="15"/>
      <c r="K19" s="15"/>
    </row>
    <row r="20" spans="1:11" s="24" customFormat="1" ht="21.75" customHeight="1">
      <c r="A20" s="25">
        <v>2017</v>
      </c>
      <c r="B20" s="1434">
        <v>69</v>
      </c>
      <c r="C20" s="1433">
        <v>34</v>
      </c>
      <c r="D20" s="1432">
        <v>517</v>
      </c>
      <c r="E20" s="1431">
        <v>1250</v>
      </c>
      <c r="F20" s="15"/>
      <c r="G20" s="15"/>
      <c r="H20" s="15"/>
      <c r="I20" s="15"/>
      <c r="J20" s="15"/>
      <c r="K20" s="15"/>
    </row>
    <row r="21" spans="1:11" s="24" customFormat="1" ht="21.75" customHeight="1">
      <c r="A21" s="60">
        <v>2018</v>
      </c>
      <c r="B21" s="1430">
        <v>74</v>
      </c>
      <c r="C21" s="1429">
        <v>38</v>
      </c>
      <c r="D21" s="1428">
        <v>523</v>
      </c>
      <c r="E21" s="1427">
        <v>1250</v>
      </c>
      <c r="F21" s="15"/>
      <c r="G21" s="15"/>
      <c r="H21" s="15"/>
      <c r="I21" s="15"/>
      <c r="J21" s="15"/>
      <c r="K21" s="15"/>
    </row>
    <row r="22" spans="1:11" s="24" customFormat="1" ht="21.75" customHeight="1">
      <c r="A22" s="25">
        <v>2019</v>
      </c>
      <c r="B22" s="1434">
        <v>80</v>
      </c>
      <c r="C22" s="1433">
        <v>43</v>
      </c>
      <c r="D22" s="1432">
        <v>541</v>
      </c>
      <c r="E22" s="1431">
        <v>1250</v>
      </c>
      <c r="F22" s="15"/>
      <c r="G22" s="15"/>
      <c r="H22" s="15"/>
      <c r="I22" s="15"/>
      <c r="J22" s="15"/>
      <c r="K22" s="15"/>
    </row>
    <row r="23" spans="1:11" s="24" customFormat="1" ht="21.75" customHeight="1">
      <c r="A23" s="60">
        <v>2020</v>
      </c>
      <c r="B23" s="1430">
        <v>83</v>
      </c>
      <c r="C23" s="1429">
        <v>45</v>
      </c>
      <c r="D23" s="1428">
        <v>561</v>
      </c>
      <c r="E23" s="1427">
        <v>1250</v>
      </c>
      <c r="F23" s="15"/>
      <c r="G23" s="15"/>
      <c r="H23" s="15"/>
      <c r="I23" s="15"/>
      <c r="J23" s="15"/>
      <c r="K23" s="15"/>
    </row>
    <row r="24" spans="1:11" s="24" customFormat="1" ht="21.75" customHeight="1">
      <c r="A24" s="25">
        <v>2021</v>
      </c>
      <c r="B24" s="1434">
        <v>86</v>
      </c>
      <c r="C24" s="1433">
        <v>46</v>
      </c>
      <c r="D24" s="1432">
        <v>582</v>
      </c>
      <c r="E24" s="1431">
        <v>1250</v>
      </c>
      <c r="F24" s="15"/>
      <c r="G24" s="15"/>
      <c r="H24" s="15"/>
      <c r="I24" s="15"/>
      <c r="J24" s="15"/>
      <c r="K24" s="15"/>
    </row>
    <row r="25" spans="1:11" s="24" customFormat="1" ht="21.75" customHeight="1">
      <c r="A25" s="60">
        <v>2022</v>
      </c>
      <c r="B25" s="1430">
        <v>88</v>
      </c>
      <c r="C25" s="1429">
        <v>48</v>
      </c>
      <c r="D25" s="1428">
        <v>598</v>
      </c>
      <c r="E25" s="1427">
        <v>1250</v>
      </c>
      <c r="F25" s="15"/>
      <c r="G25" s="15"/>
      <c r="H25" s="15"/>
      <c r="I25" s="15"/>
      <c r="J25" s="15"/>
      <c r="K25" s="15"/>
    </row>
    <row r="26" spans="1:11" s="24" customFormat="1" ht="21.75" customHeight="1">
      <c r="A26" s="25">
        <v>2023</v>
      </c>
      <c r="B26" s="1434">
        <v>96</v>
      </c>
      <c r="C26" s="1433">
        <v>52</v>
      </c>
      <c r="D26" s="1432">
        <v>652</v>
      </c>
      <c r="E26" s="1431">
        <v>1250</v>
      </c>
      <c r="F26" s="15"/>
      <c r="G26" s="15"/>
      <c r="H26" s="15"/>
      <c r="I26" s="15"/>
      <c r="J26" s="15"/>
      <c r="K26" s="15"/>
    </row>
    <row r="27" spans="1:11" s="24" customFormat="1" ht="23.25" customHeight="1" thickBot="1">
      <c r="A27" s="539">
        <v>2024</v>
      </c>
      <c r="B27" s="1916">
        <v>101</v>
      </c>
      <c r="C27" s="1917">
        <v>52</v>
      </c>
      <c r="D27" s="1918">
        <v>686</v>
      </c>
      <c r="E27" s="1919">
        <v>1250</v>
      </c>
      <c r="F27" s="15"/>
      <c r="G27" s="15"/>
      <c r="H27" s="15"/>
      <c r="I27" s="15"/>
      <c r="J27" s="15"/>
      <c r="K27" s="15"/>
    </row>
    <row r="28" spans="1:11" ht="8.1" customHeight="1">
      <c r="A28" s="1668" t="s">
        <v>0</v>
      </c>
      <c r="B28" s="1668"/>
      <c r="C28" s="1668"/>
      <c r="D28" s="1668"/>
      <c r="E28" s="1638"/>
      <c r="F28" s="12"/>
      <c r="G28" s="12"/>
      <c r="H28" s="12"/>
      <c r="I28" s="12"/>
      <c r="J28" s="12"/>
      <c r="K28" s="12"/>
    </row>
    <row r="29" spans="1:11" ht="25.5" customHeight="1">
      <c r="A29" s="2255" t="s">
        <v>964</v>
      </c>
      <c r="B29" s="2255"/>
      <c r="C29" s="2255"/>
      <c r="D29" s="2255"/>
      <c r="E29" s="2255"/>
      <c r="F29" s="1373"/>
      <c r="G29" s="12"/>
      <c r="H29" s="12"/>
      <c r="I29" s="12"/>
      <c r="J29" s="12"/>
      <c r="K29" s="12"/>
    </row>
    <row r="30" spans="1:11" ht="36" customHeight="1">
      <c r="A30" s="2255" t="s">
        <v>965</v>
      </c>
      <c r="B30" s="2255"/>
      <c r="C30" s="2255"/>
      <c r="D30" s="2255"/>
      <c r="E30" s="2255"/>
      <c r="F30" s="1426"/>
      <c r="G30" s="12"/>
      <c r="H30" s="12"/>
      <c r="I30" s="12"/>
      <c r="J30" s="12"/>
      <c r="K30" s="12"/>
    </row>
    <row r="31" spans="1:11" ht="46.15" customHeight="1">
      <c r="A31" s="2255" t="s">
        <v>966</v>
      </c>
      <c r="B31" s="2255"/>
      <c r="C31" s="2255"/>
      <c r="D31" s="2255"/>
      <c r="E31" s="2255"/>
      <c r="F31" s="12"/>
      <c r="G31" s="1425"/>
      <c r="H31" s="12"/>
      <c r="I31" s="12"/>
      <c r="J31" s="12"/>
      <c r="K31" s="12"/>
    </row>
    <row r="32" spans="1:11" ht="15" customHeight="1">
      <c r="A32" s="2255" t="s">
        <v>967</v>
      </c>
      <c r="B32" s="2255"/>
      <c r="C32" s="2255"/>
      <c r="D32" s="2255"/>
      <c r="E32" s="2255"/>
      <c r="F32" s="1373"/>
      <c r="G32" s="12"/>
      <c r="H32" s="12"/>
      <c r="I32" s="12"/>
      <c r="J32" s="12"/>
      <c r="K32" s="12"/>
    </row>
    <row r="33" spans="1:11" ht="8.1" customHeight="1">
      <c r="A33" s="1540"/>
      <c r="B33" s="1540"/>
      <c r="C33" s="1541"/>
      <c r="D33" s="1541"/>
      <c r="E33" s="1541"/>
      <c r="F33" s="12"/>
      <c r="G33" s="1425"/>
      <c r="H33" s="12"/>
      <c r="I33" s="12"/>
      <c r="J33" s="12"/>
      <c r="K33" s="12"/>
    </row>
    <row r="34" spans="1:11" ht="27.6" customHeight="1">
      <c r="A34" s="1424"/>
      <c r="B34" s="1424"/>
      <c r="C34" s="1424"/>
      <c r="D34" s="1424"/>
      <c r="E34" s="1424"/>
      <c r="F34" s="1424"/>
      <c r="G34" s="12"/>
      <c r="H34" s="12"/>
      <c r="I34" s="12"/>
      <c r="J34" s="12"/>
      <c r="K34" s="12"/>
    </row>
    <row r="35" spans="1:11">
      <c r="A35" s="1423"/>
      <c r="B35" s="1423"/>
      <c r="C35" s="1423"/>
      <c r="D35" s="1423"/>
      <c r="E35" s="1423"/>
    </row>
    <row r="36" spans="1:11">
      <c r="A36" s="1422"/>
    </row>
    <row r="38" spans="1:11">
      <c r="A38" s="150"/>
      <c r="B38" s="150"/>
      <c r="C38" s="150"/>
      <c r="D38" s="150"/>
      <c r="E38" s="150"/>
      <c r="F38" s="150"/>
      <c r="G38" s="150"/>
      <c r="H38" s="150"/>
      <c r="I38" s="150"/>
      <c r="J38" s="150"/>
      <c r="K38" s="150"/>
    </row>
    <row r="39" spans="1:11">
      <c r="A39" s="1422"/>
    </row>
    <row r="43" spans="1:11">
      <c r="A43" s="383"/>
    </row>
    <row r="46" spans="1:11">
      <c r="E46" s="34"/>
    </row>
  </sheetData>
  <mergeCells count="7">
    <mergeCell ref="A32:E32"/>
    <mergeCell ref="A1:E1"/>
    <mergeCell ref="A2:A3"/>
    <mergeCell ref="C2:D2"/>
    <mergeCell ref="A29:E29"/>
    <mergeCell ref="A30:E30"/>
    <mergeCell ref="A31:E31"/>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110BB-308D-4CB8-B59E-559B3C899BF0}">
  <sheetPr>
    <tabColor rgb="FF1F4E78"/>
  </sheetPr>
  <dimension ref="A1:M47"/>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4.42578125" style="1" customWidth="1"/>
    <col min="2" max="8" width="11.5703125" style="1" customWidth="1"/>
    <col min="9" max="16384" width="9.140625" style="1"/>
  </cols>
  <sheetData>
    <row r="1" spans="1:13" ht="84.95" customHeight="1" thickBot="1">
      <c r="A1" s="2211"/>
      <c r="B1" s="2214"/>
      <c r="C1" s="2214"/>
      <c r="D1" s="2214"/>
      <c r="E1" s="2214"/>
      <c r="F1" s="2214"/>
      <c r="G1" s="2214"/>
      <c r="H1" s="2215"/>
    </row>
    <row r="2" spans="1:13" s="34" customFormat="1" ht="60" customHeight="1" thickBot="1">
      <c r="A2" s="384" t="s">
        <v>8</v>
      </c>
      <c r="B2" s="2253" t="s">
        <v>225</v>
      </c>
      <c r="C2" s="2259"/>
      <c r="D2" s="2253" t="s">
        <v>226</v>
      </c>
      <c r="E2" s="2259"/>
      <c r="F2" s="2253" t="s">
        <v>227</v>
      </c>
      <c r="G2" s="2259"/>
      <c r="H2" s="385" t="s">
        <v>228</v>
      </c>
    </row>
    <row r="3" spans="1:13" ht="20.100000000000001" customHeight="1">
      <c r="A3" s="386">
        <v>1980</v>
      </c>
      <c r="B3" s="387">
        <v>71.2</v>
      </c>
      <c r="C3" s="388">
        <v>1</v>
      </c>
      <c r="D3" s="389" t="s">
        <v>229</v>
      </c>
      <c r="E3" s="390" t="s">
        <v>229</v>
      </c>
      <c r="F3" s="389" t="s">
        <v>229</v>
      </c>
      <c r="G3" s="391" t="s">
        <v>229</v>
      </c>
      <c r="H3" s="392">
        <v>71.2</v>
      </c>
      <c r="I3" s="829"/>
    </row>
    <row r="4" spans="1:13" ht="20.100000000000001" customHeight="1">
      <c r="A4" s="393">
        <v>1985</v>
      </c>
      <c r="B4" s="394">
        <v>81.7</v>
      </c>
      <c r="C4" s="21">
        <v>1</v>
      </c>
      <c r="D4" s="395" t="s">
        <v>229</v>
      </c>
      <c r="E4" s="396" t="s">
        <v>229</v>
      </c>
      <c r="F4" s="395" t="s">
        <v>229</v>
      </c>
      <c r="G4" s="397" t="s">
        <v>229</v>
      </c>
      <c r="H4" s="398">
        <v>81.7</v>
      </c>
      <c r="I4" s="829"/>
      <c r="J4" s="829"/>
      <c r="K4" s="829"/>
    </row>
    <row r="5" spans="1:13" ht="20.100000000000001" customHeight="1">
      <c r="A5" s="399">
        <v>1990</v>
      </c>
      <c r="B5" s="41">
        <v>509</v>
      </c>
      <c r="C5" s="20">
        <v>0.77200000000000002</v>
      </c>
      <c r="D5" s="41">
        <v>150</v>
      </c>
      <c r="E5" s="400">
        <v>0.22800000000000001</v>
      </c>
      <c r="F5" s="401" t="s">
        <v>229</v>
      </c>
      <c r="G5" s="402" t="s">
        <v>229</v>
      </c>
      <c r="H5" s="403">
        <v>659</v>
      </c>
      <c r="I5" s="829"/>
      <c r="K5" s="829"/>
      <c r="L5" s="829"/>
      <c r="M5" s="829"/>
    </row>
    <row r="6" spans="1:13" ht="20.100000000000001" customHeight="1">
      <c r="A6" s="393">
        <v>1995</v>
      </c>
      <c r="B6" s="394">
        <v>587</v>
      </c>
      <c r="C6" s="21">
        <v>0.7</v>
      </c>
      <c r="D6" s="394">
        <v>251</v>
      </c>
      <c r="E6" s="404">
        <v>0.3</v>
      </c>
      <c r="F6" s="395" t="s">
        <v>229</v>
      </c>
      <c r="G6" s="397" t="s">
        <v>229</v>
      </c>
      <c r="H6" s="398">
        <v>838</v>
      </c>
      <c r="I6" s="829"/>
      <c r="K6" s="829"/>
      <c r="M6" s="829"/>
    </row>
    <row r="7" spans="1:13" ht="20.100000000000001" customHeight="1">
      <c r="A7" s="399">
        <v>1996</v>
      </c>
      <c r="B7" s="41">
        <v>600</v>
      </c>
      <c r="C7" s="20">
        <v>0.52400000000000002</v>
      </c>
      <c r="D7" s="41">
        <v>546</v>
      </c>
      <c r="E7" s="400">
        <v>0.47599999999999998</v>
      </c>
      <c r="F7" s="401" t="s">
        <v>229</v>
      </c>
      <c r="G7" s="402" t="s">
        <v>229</v>
      </c>
      <c r="H7" s="403">
        <v>1146</v>
      </c>
      <c r="I7" s="829"/>
      <c r="K7" s="829"/>
      <c r="M7" s="829"/>
    </row>
    <row r="8" spans="1:13" ht="20.100000000000001" customHeight="1">
      <c r="A8" s="393">
        <v>1997</v>
      </c>
      <c r="B8" s="394">
        <v>646</v>
      </c>
      <c r="C8" s="21">
        <v>0.60499999999999998</v>
      </c>
      <c r="D8" s="394">
        <v>421</v>
      </c>
      <c r="E8" s="404">
        <v>0.39500000000000002</v>
      </c>
      <c r="F8" s="395" t="s">
        <v>229</v>
      </c>
      <c r="G8" s="397" t="s">
        <v>229</v>
      </c>
      <c r="H8" s="398">
        <v>1067</v>
      </c>
      <c r="I8" s="829"/>
      <c r="K8" s="829"/>
      <c r="M8" s="829"/>
    </row>
    <row r="9" spans="1:13" ht="20.100000000000001" customHeight="1">
      <c r="A9" s="399">
        <v>1998</v>
      </c>
      <c r="B9" s="41">
        <v>642</v>
      </c>
      <c r="C9" s="20">
        <v>0.66500000000000004</v>
      </c>
      <c r="D9" s="41">
        <v>324</v>
      </c>
      <c r="E9" s="400">
        <v>0.33500000000000002</v>
      </c>
      <c r="F9" s="401" t="s">
        <v>229</v>
      </c>
      <c r="G9" s="402" t="s">
        <v>229</v>
      </c>
      <c r="H9" s="403">
        <v>966</v>
      </c>
      <c r="I9" s="829"/>
      <c r="K9" s="829"/>
      <c r="M9" s="829"/>
    </row>
    <row r="10" spans="1:13" ht="20.100000000000001" customHeight="1">
      <c r="A10" s="393">
        <v>1999</v>
      </c>
      <c r="B10" s="394">
        <v>611</v>
      </c>
      <c r="C10" s="21">
        <v>0.67700000000000005</v>
      </c>
      <c r="D10" s="394">
        <v>291</v>
      </c>
      <c r="E10" s="404">
        <v>0.32300000000000001</v>
      </c>
      <c r="F10" s="395" t="s">
        <v>229</v>
      </c>
      <c r="G10" s="397" t="s">
        <v>229</v>
      </c>
      <c r="H10" s="398">
        <v>902</v>
      </c>
      <c r="I10" s="829"/>
      <c r="K10" s="829"/>
      <c r="M10" s="829"/>
    </row>
    <row r="11" spans="1:13" ht="20.100000000000001" customHeight="1">
      <c r="A11" s="399">
        <v>2000</v>
      </c>
      <c r="B11" s="41">
        <v>661</v>
      </c>
      <c r="C11" s="20">
        <v>0.81899999999999995</v>
      </c>
      <c r="D11" s="41">
        <v>146</v>
      </c>
      <c r="E11" s="400">
        <v>0.18099999999999999</v>
      </c>
      <c r="F11" s="401" t="s">
        <v>229</v>
      </c>
      <c r="G11" s="402" t="s">
        <v>229</v>
      </c>
      <c r="H11" s="403">
        <v>807</v>
      </c>
      <c r="I11" s="829"/>
      <c r="K11" s="829"/>
      <c r="M11" s="829"/>
    </row>
    <row r="12" spans="1:13" ht="20.100000000000001" customHeight="1">
      <c r="A12" s="393">
        <v>2001</v>
      </c>
      <c r="B12" s="394">
        <v>674</v>
      </c>
      <c r="C12" s="21">
        <v>0.82099999999999995</v>
      </c>
      <c r="D12" s="394">
        <v>147</v>
      </c>
      <c r="E12" s="404">
        <v>0.17899999999999999</v>
      </c>
      <c r="F12" s="395" t="s">
        <v>229</v>
      </c>
      <c r="G12" s="397" t="s">
        <v>229</v>
      </c>
      <c r="H12" s="398">
        <v>821</v>
      </c>
      <c r="I12" s="829"/>
      <c r="K12" s="829"/>
      <c r="M12" s="829"/>
    </row>
    <row r="13" spans="1:13" ht="20.100000000000001" customHeight="1">
      <c r="A13" s="399">
        <v>2002</v>
      </c>
      <c r="B13" s="41">
        <v>654</v>
      </c>
      <c r="C13" s="20">
        <v>0.83099999999999996</v>
      </c>
      <c r="D13" s="41">
        <v>133</v>
      </c>
      <c r="E13" s="400">
        <v>0.16900000000000001</v>
      </c>
      <c r="F13" s="401" t="s">
        <v>229</v>
      </c>
      <c r="G13" s="402" t="s">
        <v>229</v>
      </c>
      <c r="H13" s="403">
        <v>787</v>
      </c>
      <c r="I13" s="829"/>
      <c r="K13" s="829"/>
      <c r="M13" s="829"/>
    </row>
    <row r="14" spans="1:13" ht="20.100000000000001" customHeight="1">
      <c r="A14" s="393">
        <v>2003</v>
      </c>
      <c r="B14" s="394">
        <v>647</v>
      </c>
      <c r="C14" s="21">
        <v>0.68200000000000005</v>
      </c>
      <c r="D14" s="394">
        <v>301</v>
      </c>
      <c r="E14" s="404">
        <v>0.318</v>
      </c>
      <c r="F14" s="395" t="s">
        <v>229</v>
      </c>
      <c r="G14" s="397" t="s">
        <v>229</v>
      </c>
      <c r="H14" s="398">
        <v>948</v>
      </c>
      <c r="I14" s="829"/>
      <c r="K14" s="829"/>
      <c r="M14" s="829"/>
    </row>
    <row r="15" spans="1:13" ht="20.100000000000001" customHeight="1">
      <c r="A15" s="399">
        <v>2004</v>
      </c>
      <c r="B15" s="41">
        <v>654</v>
      </c>
      <c r="C15" s="20">
        <v>0.44900000000000001</v>
      </c>
      <c r="D15" s="41">
        <v>804</v>
      </c>
      <c r="E15" s="400">
        <v>0.55100000000000005</v>
      </c>
      <c r="F15" s="401" t="s">
        <v>229</v>
      </c>
      <c r="G15" s="402" t="s">
        <v>229</v>
      </c>
      <c r="H15" s="403">
        <v>1458</v>
      </c>
      <c r="I15" s="829"/>
      <c r="K15" s="829"/>
      <c r="M15" s="829"/>
    </row>
    <row r="16" spans="1:13" ht="20.100000000000001" customHeight="1">
      <c r="A16" s="393">
        <v>2005</v>
      </c>
      <c r="B16" s="394">
        <v>664</v>
      </c>
      <c r="C16" s="21">
        <v>0.45800000000000002</v>
      </c>
      <c r="D16" s="394">
        <v>787</v>
      </c>
      <c r="E16" s="404">
        <v>0.54200000000000004</v>
      </c>
      <c r="F16" s="395" t="s">
        <v>229</v>
      </c>
      <c r="G16" s="397" t="s">
        <v>229</v>
      </c>
      <c r="H16" s="398">
        <v>1451</v>
      </c>
      <c r="I16" s="829"/>
      <c r="K16" s="829"/>
      <c r="M16" s="829"/>
    </row>
    <row r="17" spans="1:13" ht="20.100000000000001" customHeight="1">
      <c r="A17" s="399">
        <v>2006</v>
      </c>
      <c r="B17" s="41">
        <v>892</v>
      </c>
      <c r="C17" s="20">
        <v>0.61899999999999999</v>
      </c>
      <c r="D17" s="41">
        <v>550</v>
      </c>
      <c r="E17" s="400">
        <v>0.38100000000000001</v>
      </c>
      <c r="F17" s="401" t="s">
        <v>229</v>
      </c>
      <c r="G17" s="402" t="s">
        <v>229</v>
      </c>
      <c r="H17" s="403">
        <v>1442</v>
      </c>
      <c r="I17" s="829"/>
      <c r="K17" s="829"/>
      <c r="M17" s="829"/>
    </row>
    <row r="18" spans="1:13" ht="20.100000000000001" customHeight="1">
      <c r="A18" s="393">
        <v>2007</v>
      </c>
      <c r="B18" s="394">
        <v>1057</v>
      </c>
      <c r="C18" s="21">
        <v>0.71599999999999997</v>
      </c>
      <c r="D18" s="394">
        <v>358</v>
      </c>
      <c r="E18" s="404">
        <v>0.24299999999999999</v>
      </c>
      <c r="F18" s="394">
        <v>61</v>
      </c>
      <c r="G18" s="21">
        <v>4.1000000000000002E-2</v>
      </c>
      <c r="H18" s="398">
        <v>1476</v>
      </c>
      <c r="I18" s="829"/>
      <c r="K18" s="829"/>
      <c r="M18" s="829"/>
    </row>
    <row r="19" spans="1:13" ht="20.100000000000001" customHeight="1">
      <c r="A19" s="399">
        <v>2008</v>
      </c>
      <c r="B19" s="41">
        <v>1104</v>
      </c>
      <c r="C19" s="20">
        <v>0.78700000000000003</v>
      </c>
      <c r="D19" s="41">
        <v>241</v>
      </c>
      <c r="E19" s="400">
        <v>0.17199999999999999</v>
      </c>
      <c r="F19" s="405">
        <v>57</v>
      </c>
      <c r="G19" s="20">
        <v>4.1000000000000002E-2</v>
      </c>
      <c r="H19" s="403">
        <v>1402</v>
      </c>
      <c r="I19" s="829"/>
      <c r="K19" s="829"/>
      <c r="M19" s="829"/>
    </row>
    <row r="20" spans="1:13" ht="20.100000000000001" customHeight="1">
      <c r="A20" s="393">
        <v>2009</v>
      </c>
      <c r="B20" s="394">
        <v>1126</v>
      </c>
      <c r="C20" s="21">
        <v>0.61799999999999999</v>
      </c>
      <c r="D20" s="394">
        <v>696</v>
      </c>
      <c r="E20" s="404">
        <v>0.38200000000000001</v>
      </c>
      <c r="F20" s="395" t="s">
        <v>229</v>
      </c>
      <c r="G20" s="397" t="s">
        <v>229</v>
      </c>
      <c r="H20" s="398">
        <v>1822</v>
      </c>
      <c r="I20" s="829"/>
      <c r="K20" s="829"/>
      <c r="M20" s="829"/>
    </row>
    <row r="21" spans="1:13" ht="20.100000000000001" customHeight="1">
      <c r="A21" s="399">
        <v>2010</v>
      </c>
      <c r="B21" s="41">
        <v>1188</v>
      </c>
      <c r="C21" s="20">
        <v>0.53200000000000003</v>
      </c>
      <c r="D21" s="41">
        <v>1043</v>
      </c>
      <c r="E21" s="400">
        <v>0.46800000000000003</v>
      </c>
      <c r="F21" s="401" t="s">
        <v>229</v>
      </c>
      <c r="G21" s="402" t="s">
        <v>229</v>
      </c>
      <c r="H21" s="403">
        <v>2231</v>
      </c>
      <c r="I21" s="829"/>
      <c r="K21" s="829"/>
      <c r="M21" s="829"/>
    </row>
    <row r="22" spans="1:13" ht="20.100000000000001" customHeight="1">
      <c r="A22" s="393">
        <v>2011</v>
      </c>
      <c r="B22" s="394">
        <v>1143</v>
      </c>
      <c r="C22" s="21">
        <v>0.55200000000000005</v>
      </c>
      <c r="D22" s="394">
        <v>929</v>
      </c>
      <c r="E22" s="404">
        <v>0.44800000000000001</v>
      </c>
      <c r="F22" s="395" t="s">
        <v>229</v>
      </c>
      <c r="G22" s="397" t="s">
        <v>229</v>
      </c>
      <c r="H22" s="398">
        <v>2072</v>
      </c>
      <c r="I22" s="829"/>
      <c r="K22" s="829"/>
      <c r="M22" s="829"/>
    </row>
    <row r="23" spans="1:13" ht="20.100000000000001" customHeight="1">
      <c r="A23" s="399">
        <v>2012</v>
      </c>
      <c r="B23" s="41">
        <v>1123</v>
      </c>
      <c r="C23" s="20">
        <v>0.42499999999999999</v>
      </c>
      <c r="D23" s="41">
        <v>1495</v>
      </c>
      <c r="E23" s="400">
        <v>0.56599999999999995</v>
      </c>
      <c r="F23" s="41">
        <v>24</v>
      </c>
      <c r="G23" s="20">
        <v>8.9999999999999993E-3</v>
      </c>
      <c r="H23" s="403">
        <v>2642</v>
      </c>
      <c r="I23" s="829"/>
      <c r="K23" s="829"/>
      <c r="M23" s="829"/>
    </row>
    <row r="24" spans="1:13" ht="20.100000000000001" customHeight="1">
      <c r="A24" s="393">
        <v>2013</v>
      </c>
      <c r="B24" s="394">
        <v>1275</v>
      </c>
      <c r="C24" s="21">
        <v>0.433</v>
      </c>
      <c r="D24" s="394">
        <v>1580</v>
      </c>
      <c r="E24" s="404">
        <v>0.53700000000000003</v>
      </c>
      <c r="F24" s="394">
        <v>88</v>
      </c>
      <c r="G24" s="21">
        <v>0.03</v>
      </c>
      <c r="H24" s="398">
        <v>2943</v>
      </c>
      <c r="I24" s="829"/>
      <c r="K24" s="829"/>
      <c r="M24" s="829"/>
    </row>
    <row r="25" spans="1:13" ht="20.100000000000001" customHeight="1">
      <c r="A25" s="399">
        <v>2014</v>
      </c>
      <c r="B25" s="41">
        <v>1379</v>
      </c>
      <c r="C25" s="20">
        <v>0.36199999999999999</v>
      </c>
      <c r="D25" s="41">
        <v>2439</v>
      </c>
      <c r="E25" s="400">
        <v>0.64</v>
      </c>
      <c r="F25" s="41">
        <v>-6</v>
      </c>
      <c r="G25" s="20">
        <v>-2E-3</v>
      </c>
      <c r="H25" s="403">
        <v>3812</v>
      </c>
      <c r="I25" s="829"/>
      <c r="K25" s="829"/>
      <c r="M25" s="829"/>
    </row>
    <row r="26" spans="1:13" ht="20.100000000000001" customHeight="1">
      <c r="A26" s="393">
        <v>2015</v>
      </c>
      <c r="B26" s="394">
        <v>1556</v>
      </c>
      <c r="C26" s="21">
        <v>0.376</v>
      </c>
      <c r="D26" s="394">
        <v>2565</v>
      </c>
      <c r="E26" s="404">
        <v>0.62</v>
      </c>
      <c r="F26" s="394">
        <v>17</v>
      </c>
      <c r="G26" s="21">
        <v>4.0000000000000001E-3</v>
      </c>
      <c r="H26" s="398">
        <v>4138</v>
      </c>
      <c r="I26" s="829"/>
      <c r="K26" s="829"/>
      <c r="M26" s="829"/>
    </row>
    <row r="27" spans="1:13" ht="20.100000000000001" customHeight="1">
      <c r="A27" s="399">
        <v>2016</v>
      </c>
      <c r="B27" s="41">
        <v>1744</v>
      </c>
      <c r="C27" s="20">
        <v>0.27300000000000002</v>
      </c>
      <c r="D27" s="41">
        <v>4639</v>
      </c>
      <c r="E27" s="400">
        <v>0.72699999999999998</v>
      </c>
      <c r="F27" s="41">
        <v>-4</v>
      </c>
      <c r="G27" s="20">
        <v>-1E-3</v>
      </c>
      <c r="H27" s="403">
        <v>6379</v>
      </c>
      <c r="I27" s="829"/>
      <c r="K27" s="829"/>
      <c r="M27" s="829"/>
    </row>
    <row r="28" spans="1:13" ht="20.100000000000001" customHeight="1">
      <c r="A28" s="393">
        <v>2017</v>
      </c>
      <c r="B28" s="394">
        <v>1785</v>
      </c>
      <c r="C28" s="21">
        <v>0.26500000000000001</v>
      </c>
      <c r="D28" s="394">
        <v>4948</v>
      </c>
      <c r="E28" s="404">
        <v>0.73399999999999999</v>
      </c>
      <c r="F28" s="394">
        <v>6</v>
      </c>
      <c r="G28" s="21">
        <v>1E-3</v>
      </c>
      <c r="H28" s="398">
        <v>6739</v>
      </c>
      <c r="I28" s="829"/>
      <c r="K28" s="829"/>
      <c r="M28" s="829"/>
    </row>
    <row r="29" spans="1:13" ht="20.100000000000001" customHeight="1">
      <c r="A29" s="399">
        <v>2018</v>
      </c>
      <c r="B29" s="41">
        <v>1804</v>
      </c>
      <c r="C29" s="20">
        <v>0.32700000000000001</v>
      </c>
      <c r="D29" s="41">
        <v>3702</v>
      </c>
      <c r="E29" s="400">
        <v>0.67100000000000004</v>
      </c>
      <c r="F29" s="41">
        <v>12</v>
      </c>
      <c r="G29" s="20">
        <v>2E-3</v>
      </c>
      <c r="H29" s="403">
        <v>5518</v>
      </c>
      <c r="I29" s="829"/>
      <c r="K29" s="829"/>
      <c r="M29" s="829"/>
    </row>
    <row r="30" spans="1:13" ht="20.100000000000001" customHeight="1">
      <c r="A30" s="393">
        <v>2019</v>
      </c>
      <c r="B30" s="394">
        <v>1882</v>
      </c>
      <c r="C30" s="21">
        <v>0.29599999999999999</v>
      </c>
      <c r="D30" s="394">
        <v>4488</v>
      </c>
      <c r="E30" s="404">
        <v>0.70699999999999996</v>
      </c>
      <c r="F30" s="394">
        <v>-18</v>
      </c>
      <c r="G30" s="21">
        <v>-3.0000000000000001E-3</v>
      </c>
      <c r="H30" s="398">
        <v>6352</v>
      </c>
      <c r="I30" s="829"/>
      <c r="K30" s="829"/>
      <c r="M30" s="829"/>
    </row>
    <row r="31" spans="1:13" ht="20.100000000000001" customHeight="1">
      <c r="A31" s="399">
        <v>2020</v>
      </c>
      <c r="B31" s="41">
        <v>1874</v>
      </c>
      <c r="C31" s="20">
        <v>0.33100000000000002</v>
      </c>
      <c r="D31" s="41">
        <v>3770</v>
      </c>
      <c r="E31" s="400">
        <v>0.66600000000000004</v>
      </c>
      <c r="F31" s="41">
        <v>19</v>
      </c>
      <c r="G31" s="20">
        <v>3.0000000000000001E-3</v>
      </c>
      <c r="H31" s="403">
        <v>5663</v>
      </c>
      <c r="I31" s="829"/>
      <c r="K31" s="829"/>
      <c r="M31" s="829"/>
    </row>
    <row r="32" spans="1:13" ht="20.100000000000001" customHeight="1">
      <c r="A32" s="393">
        <v>2021</v>
      </c>
      <c r="B32" s="394">
        <v>1829</v>
      </c>
      <c r="C32" s="21">
        <v>0.40500000000000003</v>
      </c>
      <c r="D32" s="394">
        <v>2628</v>
      </c>
      <c r="E32" s="404">
        <v>0.58299999999999996</v>
      </c>
      <c r="F32" s="394">
        <v>54</v>
      </c>
      <c r="G32" s="21">
        <v>1.2E-2</v>
      </c>
      <c r="H32" s="398">
        <v>4511</v>
      </c>
      <c r="I32" s="829"/>
      <c r="K32" s="829"/>
      <c r="M32" s="829"/>
    </row>
    <row r="33" spans="1:13" ht="20.100000000000001" customHeight="1" thickBot="1">
      <c r="A33" s="1767">
        <v>2022</v>
      </c>
      <c r="B33" s="1768">
        <v>1821</v>
      </c>
      <c r="C33" s="1769">
        <v>0.39700000000000002</v>
      </c>
      <c r="D33" s="1770">
        <v>2762</v>
      </c>
      <c r="E33" s="1771">
        <v>0.60199999999999998</v>
      </c>
      <c r="F33" s="1770">
        <v>3</v>
      </c>
      <c r="G33" s="1769">
        <v>1E-3</v>
      </c>
      <c r="H33" s="1772">
        <v>4586</v>
      </c>
      <c r="I33" s="829"/>
      <c r="K33" s="829"/>
      <c r="M33" s="829"/>
    </row>
    <row r="34" spans="1:13" ht="8.1" customHeight="1">
      <c r="A34" s="406" t="s">
        <v>9</v>
      </c>
      <c r="B34" s="406"/>
      <c r="C34" s="243"/>
      <c r="D34" s="406"/>
      <c r="E34" s="243"/>
      <c r="G34" s="243"/>
      <c r="H34" s="406"/>
    </row>
    <row r="35" spans="1:13" ht="24.6" customHeight="1">
      <c r="A35" s="2216" t="s">
        <v>230</v>
      </c>
      <c r="B35" s="2216"/>
      <c r="C35" s="2216"/>
      <c r="D35" s="2216"/>
      <c r="E35" s="2216"/>
      <c r="F35" s="2216"/>
      <c r="G35" s="2216"/>
      <c r="H35" s="2216"/>
    </row>
    <row r="36" spans="1:13" ht="8.1" customHeight="1">
      <c r="A36" s="1580"/>
      <c r="B36" s="1580"/>
      <c r="C36" s="407"/>
      <c r="D36" s="1580"/>
      <c r="E36" s="407"/>
      <c r="F36" s="24"/>
      <c r="G36" s="407"/>
      <c r="H36" s="1580"/>
    </row>
    <row r="37" spans="1:13" ht="15" customHeight="1">
      <c r="A37" s="2220" t="s">
        <v>231</v>
      </c>
      <c r="B37" s="2220"/>
      <c r="C37" s="2220"/>
      <c r="D37" s="2220"/>
      <c r="E37" s="2220"/>
      <c r="F37" s="2220"/>
      <c r="G37" s="2220"/>
      <c r="H37" s="2220"/>
    </row>
    <row r="38" spans="1:13" ht="8.1" customHeight="1">
      <c r="A38" s="18"/>
      <c r="B38" s="18"/>
      <c r="C38" s="18"/>
      <c r="D38" s="18"/>
      <c r="E38" s="18"/>
      <c r="F38" s="18"/>
      <c r="G38" s="18"/>
      <c r="H38" s="18"/>
    </row>
    <row r="39" spans="1:13" ht="15" customHeight="1">
      <c r="A39" s="28" t="s">
        <v>997</v>
      </c>
      <c r="B39" s="24"/>
      <c r="C39" s="24"/>
      <c r="D39" s="24"/>
      <c r="E39" s="24"/>
      <c r="F39" s="24"/>
      <c r="G39" s="24"/>
      <c r="H39" s="24"/>
    </row>
    <row r="40" spans="1:13" ht="15" customHeight="1">
      <c r="A40" s="2258" t="s">
        <v>26</v>
      </c>
      <c r="B40" s="2220"/>
      <c r="C40" s="2220"/>
      <c r="D40" s="2220"/>
      <c r="E40" s="2220"/>
      <c r="F40" s="2220"/>
      <c r="G40" s="2220"/>
      <c r="H40" s="2220"/>
    </row>
    <row r="41" spans="1:13">
      <c r="B41" s="406"/>
      <c r="D41" s="408"/>
      <c r="F41" s="406"/>
    </row>
    <row r="42" spans="1:13" s="409" customFormat="1"/>
    <row r="43" spans="1:13" s="409" customFormat="1"/>
    <row r="44" spans="1:13" s="409" customFormat="1"/>
    <row r="45" spans="1:13" s="409" customFormat="1">
      <c r="H45" s="410"/>
    </row>
    <row r="46" spans="1:13" s="409" customFormat="1"/>
    <row r="47" spans="1:13" s="409" customFormat="1"/>
  </sheetData>
  <mergeCells count="7">
    <mergeCell ref="A40:H40"/>
    <mergeCell ref="A1:H1"/>
    <mergeCell ref="B2:C2"/>
    <mergeCell ref="D2:E2"/>
    <mergeCell ref="F2:G2"/>
    <mergeCell ref="A35:H35"/>
    <mergeCell ref="A37:H37"/>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94F2-BDCF-4B13-9B91-1680F698E619}">
  <sheetPr>
    <tabColor rgb="FF1F4E78"/>
  </sheetPr>
  <dimension ref="A1:P36"/>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9.140625" defaultRowHeight="12.75"/>
  <cols>
    <col min="1" max="1" width="22.5703125" style="7" customWidth="1"/>
    <col min="2" max="7" width="13.7109375" style="7" customWidth="1"/>
    <col min="8" max="9" width="5.7109375" style="7" customWidth="1"/>
    <col min="10" max="10" width="22.5703125" style="7" customWidth="1"/>
    <col min="11" max="16" width="13.7109375" style="7" customWidth="1"/>
    <col min="17" max="16384" width="9.140625" style="7"/>
  </cols>
  <sheetData>
    <row r="1" spans="1:16" ht="84.95" customHeight="1" thickBot="1">
      <c r="A1" s="2211"/>
      <c r="B1" s="2262"/>
      <c r="C1" s="2262"/>
      <c r="D1" s="2262"/>
      <c r="E1" s="2262"/>
      <c r="F1" s="2262"/>
      <c r="G1" s="2263"/>
      <c r="J1" s="2211"/>
      <c r="K1" s="2262"/>
      <c r="L1" s="2262"/>
      <c r="M1" s="2262"/>
      <c r="N1" s="2262"/>
      <c r="O1" s="2262"/>
      <c r="P1" s="2263"/>
    </row>
    <row r="2" spans="1:16" s="10" customFormat="1" ht="30" customHeight="1" thickBot="1">
      <c r="A2" s="411" t="s">
        <v>15</v>
      </c>
      <c r="B2" s="2253" t="s">
        <v>478</v>
      </c>
      <c r="C2" s="2259"/>
      <c r="D2" s="2253" t="s">
        <v>477</v>
      </c>
      <c r="E2" s="2259"/>
      <c r="F2" s="2260" t="s">
        <v>479</v>
      </c>
      <c r="G2" s="2261"/>
      <c r="J2" s="411" t="s">
        <v>15</v>
      </c>
      <c r="K2" s="2253" t="s">
        <v>478</v>
      </c>
      <c r="L2" s="2259"/>
      <c r="M2" s="2253" t="s">
        <v>477</v>
      </c>
      <c r="N2" s="2259"/>
      <c r="O2" s="2260" t="s">
        <v>479</v>
      </c>
      <c r="P2" s="2261"/>
    </row>
    <row r="3" spans="1:16" ht="20.100000000000001" customHeight="1">
      <c r="A3" s="412" t="s">
        <v>1022</v>
      </c>
      <c r="B3" s="413">
        <v>26.42</v>
      </c>
      <c r="C3" s="414">
        <v>1.4E-2</v>
      </c>
      <c r="D3" s="413">
        <v>42.57</v>
      </c>
      <c r="E3" s="414">
        <v>1.0999999999999999E-2</v>
      </c>
      <c r="F3" s="415">
        <v>68.990000000000009</v>
      </c>
      <c r="G3" s="416">
        <v>1.2E-2</v>
      </c>
      <c r="J3" s="412" t="s">
        <v>1022</v>
      </c>
      <c r="K3" s="413">
        <v>26.66</v>
      </c>
      <c r="L3" s="414">
        <v>1.4999999999999999E-2</v>
      </c>
      <c r="M3" s="413">
        <v>36.06</v>
      </c>
      <c r="N3" s="414">
        <v>1.4E-2</v>
      </c>
      <c r="O3" s="415">
        <v>62.72</v>
      </c>
      <c r="P3" s="416">
        <v>1.4E-2</v>
      </c>
    </row>
    <row r="4" spans="1:16" ht="20.100000000000001" customHeight="1">
      <c r="A4" s="60" t="s">
        <v>232</v>
      </c>
      <c r="B4" s="417">
        <v>56.24</v>
      </c>
      <c r="C4" s="418">
        <v>0.03</v>
      </c>
      <c r="D4" s="417">
        <v>177.3</v>
      </c>
      <c r="E4" s="418">
        <v>4.7E-2</v>
      </c>
      <c r="F4" s="419">
        <v>233.54000000000002</v>
      </c>
      <c r="G4" s="420">
        <v>4.1000000000000002E-2</v>
      </c>
      <c r="J4" s="60" t="s">
        <v>232</v>
      </c>
      <c r="K4" s="417">
        <v>54.01</v>
      </c>
      <c r="L4" s="418">
        <v>0.03</v>
      </c>
      <c r="M4" s="417">
        <v>128.91999999999999</v>
      </c>
      <c r="N4" s="418">
        <v>4.9000000000000002E-2</v>
      </c>
      <c r="O4" s="419">
        <v>182.92999999999998</v>
      </c>
      <c r="P4" s="420">
        <v>4.1000000000000002E-2</v>
      </c>
    </row>
    <row r="5" spans="1:16" ht="20.100000000000001" customHeight="1">
      <c r="A5" s="25" t="s">
        <v>233</v>
      </c>
      <c r="B5" s="421">
        <v>53.32</v>
      </c>
      <c r="C5" s="422">
        <v>2.8000000000000001E-2</v>
      </c>
      <c r="D5" s="421">
        <v>159.99</v>
      </c>
      <c r="E5" s="422">
        <v>4.2000000000000003E-2</v>
      </c>
      <c r="F5" s="423">
        <v>213.31</v>
      </c>
      <c r="G5" s="424">
        <v>3.7999999999999999E-2</v>
      </c>
      <c r="J5" s="25" t="s">
        <v>233</v>
      </c>
      <c r="K5" s="421">
        <v>51.02</v>
      </c>
      <c r="L5" s="422">
        <v>2.8000000000000001E-2</v>
      </c>
      <c r="M5" s="421">
        <v>115.25</v>
      </c>
      <c r="N5" s="422">
        <v>4.3999999999999997E-2</v>
      </c>
      <c r="O5" s="423">
        <v>166.27</v>
      </c>
      <c r="P5" s="424">
        <v>3.6999999999999998E-2</v>
      </c>
    </row>
    <row r="6" spans="1:16" ht="20.100000000000001" customHeight="1">
      <c r="A6" s="60" t="s">
        <v>234</v>
      </c>
      <c r="B6" s="417">
        <v>120.44</v>
      </c>
      <c r="C6" s="418">
        <v>6.4000000000000001E-2</v>
      </c>
      <c r="D6" s="417">
        <v>339.41</v>
      </c>
      <c r="E6" s="418">
        <v>0.09</v>
      </c>
      <c r="F6" s="419">
        <v>459.85</v>
      </c>
      <c r="G6" s="420">
        <v>8.1000000000000003E-2</v>
      </c>
      <c r="J6" s="60" t="s">
        <v>234</v>
      </c>
      <c r="K6" s="417">
        <v>118.03</v>
      </c>
      <c r="L6" s="418">
        <v>6.5000000000000002E-2</v>
      </c>
      <c r="M6" s="417">
        <v>246.36</v>
      </c>
      <c r="N6" s="418">
        <v>9.4E-2</v>
      </c>
      <c r="O6" s="419">
        <v>364.39</v>
      </c>
      <c r="P6" s="420">
        <v>8.2000000000000003E-2</v>
      </c>
    </row>
    <row r="7" spans="1:16" ht="20.100000000000001" customHeight="1">
      <c r="A7" s="25" t="s">
        <v>235</v>
      </c>
      <c r="B7" s="421">
        <v>154.75</v>
      </c>
      <c r="C7" s="422">
        <v>8.3000000000000004E-2</v>
      </c>
      <c r="D7" s="421">
        <v>344.48</v>
      </c>
      <c r="E7" s="422">
        <v>9.0999999999999998E-2</v>
      </c>
      <c r="F7" s="423">
        <v>499.23</v>
      </c>
      <c r="G7" s="424">
        <v>8.7999999999999995E-2</v>
      </c>
      <c r="J7" s="25" t="s">
        <v>235</v>
      </c>
      <c r="K7" s="421">
        <v>148.6</v>
      </c>
      <c r="L7" s="422">
        <v>8.1000000000000003E-2</v>
      </c>
      <c r="M7" s="421">
        <v>244.28</v>
      </c>
      <c r="N7" s="422">
        <v>9.2999999999999999E-2</v>
      </c>
      <c r="O7" s="423">
        <v>392.88</v>
      </c>
      <c r="P7" s="424">
        <v>8.7999999999999995E-2</v>
      </c>
    </row>
    <row r="8" spans="1:16" ht="20.100000000000001" customHeight="1">
      <c r="A8" s="60" t="s">
        <v>236</v>
      </c>
      <c r="B8" s="417">
        <v>183.73</v>
      </c>
      <c r="C8" s="418">
        <v>9.8000000000000004E-2</v>
      </c>
      <c r="D8" s="417">
        <v>415.76</v>
      </c>
      <c r="E8" s="418">
        <v>0.11</v>
      </c>
      <c r="F8" s="419">
        <v>599.49</v>
      </c>
      <c r="G8" s="420">
        <v>0.106</v>
      </c>
      <c r="J8" s="60" t="s">
        <v>236</v>
      </c>
      <c r="K8" s="417">
        <v>170.4</v>
      </c>
      <c r="L8" s="418">
        <v>9.2999999999999999E-2</v>
      </c>
      <c r="M8" s="417">
        <v>278.72000000000003</v>
      </c>
      <c r="N8" s="418">
        <v>0.106</v>
      </c>
      <c r="O8" s="419">
        <v>449.12</v>
      </c>
      <c r="P8" s="420">
        <v>0.10100000000000001</v>
      </c>
    </row>
    <row r="9" spans="1:16" ht="20.100000000000001" customHeight="1" thickBot="1">
      <c r="A9" s="275" t="s">
        <v>637</v>
      </c>
      <c r="B9" s="425">
        <v>1279.0999999999999</v>
      </c>
      <c r="C9" s="426">
        <v>0.68300000000000005</v>
      </c>
      <c r="D9" s="425">
        <v>2290.5</v>
      </c>
      <c r="E9" s="426">
        <v>0.60799999999999998</v>
      </c>
      <c r="F9" s="427">
        <v>3569.6</v>
      </c>
      <c r="G9" s="428">
        <v>0.63200000000000001</v>
      </c>
      <c r="J9" s="275" t="s">
        <v>637</v>
      </c>
      <c r="K9" s="425">
        <v>1260.28</v>
      </c>
      <c r="L9" s="426">
        <v>0.68899999999999995</v>
      </c>
      <c r="M9" s="425">
        <v>1578.41</v>
      </c>
      <c r="N9" s="426">
        <v>0.60099999999999998</v>
      </c>
      <c r="O9" s="427">
        <v>2838.69</v>
      </c>
      <c r="P9" s="428">
        <v>0.63700000000000001</v>
      </c>
    </row>
    <row r="10" spans="1:16" ht="20.100000000000001" customHeight="1">
      <c r="A10" s="429" t="s">
        <v>13</v>
      </c>
      <c r="B10" s="430">
        <v>1874</v>
      </c>
      <c r="C10" s="431">
        <v>1</v>
      </c>
      <c r="D10" s="430">
        <v>3770</v>
      </c>
      <c r="E10" s="431">
        <v>1</v>
      </c>
      <c r="F10" s="432">
        <v>5644</v>
      </c>
      <c r="G10" s="433">
        <v>1</v>
      </c>
      <c r="J10" s="429" t="s">
        <v>13</v>
      </c>
      <c r="K10" s="430">
        <v>1829</v>
      </c>
      <c r="L10" s="431">
        <v>1</v>
      </c>
      <c r="M10" s="430">
        <v>2628</v>
      </c>
      <c r="N10" s="431">
        <v>1</v>
      </c>
      <c r="O10" s="432">
        <v>4457</v>
      </c>
      <c r="P10" s="433">
        <v>1</v>
      </c>
    </row>
    <row r="11" spans="1:16" ht="20.100000000000001" customHeight="1" thickBot="1">
      <c r="A11" s="434" t="s">
        <v>467</v>
      </c>
      <c r="B11" s="435">
        <v>0.33200000000000002</v>
      </c>
      <c r="C11" s="436"/>
      <c r="D11" s="435">
        <v>0.66800000000000004</v>
      </c>
      <c r="E11" s="437"/>
      <c r="F11" s="438">
        <v>1</v>
      </c>
      <c r="G11" s="439"/>
      <c r="J11" s="434" t="s">
        <v>467</v>
      </c>
      <c r="K11" s="435">
        <v>0.41</v>
      </c>
      <c r="L11" s="1869"/>
      <c r="M11" s="435">
        <v>0.59</v>
      </c>
      <c r="N11" s="437"/>
      <c r="O11" s="438">
        <v>1</v>
      </c>
      <c r="P11" s="439"/>
    </row>
    <row r="12" spans="1:16" ht="8.1" customHeight="1">
      <c r="A12" s="18"/>
      <c r="C12" s="13"/>
      <c r="D12" s="13"/>
      <c r="E12" s="13"/>
      <c r="F12" s="13"/>
      <c r="G12" s="13"/>
      <c r="J12" s="18"/>
      <c r="L12" s="13"/>
      <c r="M12" s="13"/>
      <c r="N12" s="13"/>
      <c r="O12" s="13"/>
      <c r="P12" s="13"/>
    </row>
    <row r="13" spans="1:16" ht="15" customHeight="1">
      <c r="A13" s="18" t="s">
        <v>1023</v>
      </c>
      <c r="C13" s="13"/>
      <c r="D13" s="13"/>
      <c r="E13" s="13"/>
      <c r="F13" s="13"/>
      <c r="G13" s="13"/>
      <c r="J13" s="18" t="s">
        <v>1023</v>
      </c>
      <c r="L13" s="13"/>
      <c r="M13" s="13"/>
      <c r="N13" s="13"/>
      <c r="O13" s="13"/>
      <c r="P13" s="13"/>
    </row>
    <row r="14" spans="1:16" ht="15" customHeight="1">
      <c r="A14" s="18" t="s">
        <v>237</v>
      </c>
      <c r="C14" s="13"/>
      <c r="D14" s="13"/>
      <c r="E14" s="13"/>
      <c r="F14" s="13"/>
      <c r="G14" s="13"/>
      <c r="J14" s="18" t="s">
        <v>237</v>
      </c>
      <c r="L14" s="13"/>
      <c r="M14" s="13"/>
      <c r="N14" s="13"/>
      <c r="O14" s="13"/>
      <c r="P14" s="13"/>
    </row>
    <row r="15" spans="1:16" ht="8.1" customHeight="1">
      <c r="A15" s="18"/>
      <c r="C15" s="13"/>
      <c r="D15" s="13"/>
      <c r="E15" s="13"/>
      <c r="F15" s="13"/>
      <c r="G15" s="13"/>
      <c r="J15" s="18"/>
      <c r="L15" s="13"/>
      <c r="M15" s="13"/>
      <c r="N15" s="13"/>
      <c r="O15" s="13"/>
      <c r="P15" s="13"/>
    </row>
    <row r="16" spans="1:16" ht="15" customHeight="1">
      <c r="A16" s="18" t="s">
        <v>238</v>
      </c>
      <c r="B16" s="32"/>
      <c r="C16" s="36"/>
      <c r="D16" s="36"/>
      <c r="E16" s="36"/>
      <c r="F16" s="36"/>
      <c r="G16" s="36"/>
      <c r="J16" s="18" t="s">
        <v>238</v>
      </c>
      <c r="K16" s="32"/>
      <c r="L16" s="36"/>
      <c r="M16" s="36"/>
      <c r="N16" s="36"/>
      <c r="O16" s="36"/>
      <c r="P16" s="36"/>
    </row>
    <row r="17" spans="1:16" ht="8.1" customHeight="1">
      <c r="A17" s="18"/>
      <c r="B17" s="32"/>
      <c r="C17" s="36"/>
      <c r="D17" s="36"/>
      <c r="E17" s="36"/>
      <c r="F17" s="36"/>
      <c r="G17" s="36"/>
      <c r="J17" s="18"/>
      <c r="K17" s="32"/>
      <c r="L17" s="36"/>
      <c r="M17" s="36"/>
      <c r="N17" s="36"/>
      <c r="O17" s="36"/>
      <c r="P17" s="36"/>
    </row>
    <row r="18" spans="1:16" ht="15" customHeight="1">
      <c r="A18" s="18" t="s">
        <v>997</v>
      </c>
      <c r="B18" s="32"/>
      <c r="C18" s="36"/>
      <c r="D18" s="36"/>
      <c r="E18" s="36"/>
      <c r="F18" s="36"/>
      <c r="G18" s="36"/>
      <c r="J18" s="18" t="s">
        <v>997</v>
      </c>
      <c r="K18" s="32"/>
      <c r="L18" s="36"/>
      <c r="M18" s="36"/>
      <c r="N18" s="36"/>
      <c r="O18" s="36"/>
      <c r="P18" s="36"/>
    </row>
    <row r="19" spans="1:16" ht="15" customHeight="1">
      <c r="A19" s="52" t="s">
        <v>25</v>
      </c>
      <c r="C19" s="13"/>
      <c r="D19" s="13"/>
      <c r="E19" s="13"/>
      <c r="F19" s="13"/>
      <c r="G19" s="13"/>
      <c r="J19" s="52" t="s">
        <v>25</v>
      </c>
      <c r="L19" s="13"/>
      <c r="M19" s="13"/>
      <c r="N19" s="13"/>
      <c r="O19" s="13"/>
      <c r="P19" s="13"/>
    </row>
    <row r="20" spans="1:16" ht="41.1" customHeight="1">
      <c r="C20" s="13"/>
      <c r="D20" s="13"/>
      <c r="E20" s="13"/>
      <c r="F20" s="13"/>
      <c r="G20" s="13"/>
      <c r="L20" s="13"/>
      <c r="M20" s="13"/>
      <c r="N20" s="13"/>
      <c r="O20" s="13"/>
      <c r="P20" s="13"/>
    </row>
    <row r="21" spans="1:16">
      <c r="C21" s="13"/>
      <c r="D21" s="13"/>
      <c r="E21" s="13"/>
      <c r="F21" s="13"/>
      <c r="G21" s="13"/>
      <c r="K21" s="833"/>
      <c r="L21" s="114"/>
      <c r="M21" s="833"/>
      <c r="N21" s="114"/>
      <c r="O21" s="833"/>
      <c r="P21" s="114"/>
    </row>
    <row r="22" spans="1:16">
      <c r="B22" s="833"/>
      <c r="C22" s="13"/>
      <c r="D22" s="833"/>
      <c r="E22" s="833"/>
      <c r="F22" s="833"/>
      <c r="G22" s="13"/>
      <c r="K22" s="114"/>
      <c r="L22" s="13"/>
      <c r="M22" s="114"/>
      <c r="N22" s="833"/>
      <c r="O22" s="833"/>
      <c r="P22" s="13"/>
    </row>
    <row r="23" spans="1:16">
      <c r="B23" s="114"/>
      <c r="C23" s="840"/>
      <c r="D23" s="114"/>
      <c r="E23" s="840"/>
      <c r="F23" s="114"/>
      <c r="G23" s="840"/>
      <c r="K23" s="114"/>
      <c r="L23" s="840"/>
      <c r="M23" s="114"/>
      <c r="N23" s="840"/>
      <c r="O23" s="114"/>
      <c r="P23" s="840"/>
    </row>
    <row r="24" spans="1:16">
      <c r="C24" s="13"/>
      <c r="D24" s="13"/>
      <c r="E24" s="13"/>
      <c r="F24" s="440"/>
      <c r="G24" s="13"/>
      <c r="L24" s="13"/>
      <c r="M24" s="13"/>
      <c r="N24" s="13"/>
      <c r="O24" s="440"/>
      <c r="P24" s="13"/>
    </row>
    <row r="25" spans="1:16" ht="12.75" customHeight="1">
      <c r="C25" s="13"/>
      <c r="D25" s="13"/>
      <c r="E25" s="13"/>
      <c r="F25" s="440"/>
      <c r="G25" s="441"/>
      <c r="L25" s="13"/>
      <c r="M25" s="13"/>
      <c r="N25" s="13"/>
      <c r="O25" s="440"/>
      <c r="P25" s="441"/>
    </row>
    <row r="26" spans="1:16">
      <c r="C26" s="13"/>
      <c r="D26" s="13"/>
      <c r="E26" s="13"/>
      <c r="F26" s="440"/>
      <c r="G26" s="13"/>
      <c r="L26" s="13"/>
      <c r="M26" s="13"/>
      <c r="N26" s="13"/>
      <c r="O26" s="440"/>
      <c r="P26" s="13"/>
    </row>
    <row r="27" spans="1:16">
      <c r="C27" s="13"/>
      <c r="D27" s="13"/>
      <c r="E27" s="13"/>
      <c r="F27" s="13"/>
      <c r="G27" s="13"/>
      <c r="L27" s="13"/>
      <c r="M27" s="13"/>
      <c r="N27" s="13"/>
      <c r="O27" s="13"/>
      <c r="P27" s="13"/>
    </row>
    <row r="28" spans="1:16">
      <c r="C28" s="13"/>
      <c r="D28" s="13"/>
      <c r="E28" s="13"/>
      <c r="F28" s="13"/>
      <c r="G28" s="13"/>
      <c r="L28" s="13"/>
      <c r="M28" s="13"/>
      <c r="N28" s="13"/>
      <c r="O28" s="13"/>
      <c r="P28" s="13"/>
    </row>
    <row r="36" spans="5:14">
      <c r="E36" s="277"/>
      <c r="N36" s="277"/>
    </row>
  </sheetData>
  <mergeCells count="8">
    <mergeCell ref="K2:L2"/>
    <mergeCell ref="M2:N2"/>
    <mergeCell ref="O2:P2"/>
    <mergeCell ref="A1:G1"/>
    <mergeCell ref="B2:C2"/>
    <mergeCell ref="D2:E2"/>
    <mergeCell ref="F2:G2"/>
    <mergeCell ref="J1:P1"/>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8C6D-99B2-4BC1-ACDA-AA77557C3993}">
  <sheetPr>
    <tabColor rgb="FF1F4E78"/>
  </sheetPr>
  <dimension ref="A1:Q21"/>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9.140625" defaultRowHeight="12.75"/>
  <cols>
    <col min="1" max="1" width="38.28515625" style="7" customWidth="1"/>
    <col min="2" max="7" width="14.5703125" style="7" customWidth="1"/>
    <col min="8" max="9" width="5.7109375" style="1" customWidth="1"/>
    <col min="10" max="10" width="38.28515625" style="7" customWidth="1"/>
    <col min="11" max="16" width="14.5703125" style="7" customWidth="1"/>
    <col min="17" max="16384" width="9.140625" style="1"/>
  </cols>
  <sheetData>
    <row r="1" spans="1:17" ht="84.95" customHeight="1" thickBot="1">
      <c r="A1" s="2264"/>
      <c r="B1" s="2265"/>
      <c r="C1" s="2265"/>
      <c r="D1" s="2265"/>
      <c r="E1" s="2265"/>
      <c r="F1" s="2265"/>
      <c r="G1" s="2266"/>
      <c r="J1" s="2068"/>
      <c r="K1" s="2231"/>
      <c r="L1" s="2231"/>
      <c r="M1" s="2231"/>
      <c r="N1" s="2231"/>
      <c r="O1" s="2231"/>
      <c r="P1" s="2232"/>
    </row>
    <row r="2" spans="1:17" s="292" customFormat="1" ht="60" customHeight="1" thickBot="1">
      <c r="A2" s="1927" t="s">
        <v>239</v>
      </c>
      <c r="B2" s="562" t="s">
        <v>240</v>
      </c>
      <c r="C2" s="293" t="s">
        <v>241</v>
      </c>
      <c r="D2" s="563" t="s">
        <v>242</v>
      </c>
      <c r="E2" s="1957" t="s">
        <v>243</v>
      </c>
      <c r="F2" s="293" t="s">
        <v>244</v>
      </c>
      <c r="G2" s="294" t="s">
        <v>245</v>
      </c>
      <c r="J2" s="268" t="s">
        <v>239</v>
      </c>
      <c r="K2" s="1928" t="s">
        <v>240</v>
      </c>
      <c r="L2" s="269" t="s">
        <v>241</v>
      </c>
      <c r="M2" s="1929" t="s">
        <v>242</v>
      </c>
      <c r="N2" s="462" t="s">
        <v>243</v>
      </c>
      <c r="O2" s="269" t="s">
        <v>244</v>
      </c>
      <c r="P2" s="270" t="s">
        <v>245</v>
      </c>
    </row>
    <row r="3" spans="1:17" ht="20.100000000000001" customHeight="1">
      <c r="A3" s="82" t="s">
        <v>246</v>
      </c>
      <c r="B3" s="668">
        <v>13891</v>
      </c>
      <c r="C3" s="911" t="s">
        <v>247</v>
      </c>
      <c r="D3" s="524">
        <v>0.59899999999999998</v>
      </c>
      <c r="E3" s="444">
        <v>14858</v>
      </c>
      <c r="F3" s="911" t="s">
        <v>247</v>
      </c>
      <c r="G3" s="1556">
        <v>0.63300000000000001</v>
      </c>
      <c r="H3" s="12"/>
      <c r="J3" s="82" t="s">
        <v>246</v>
      </c>
      <c r="K3" s="668">
        <v>14153</v>
      </c>
      <c r="L3" s="911" t="s">
        <v>247</v>
      </c>
      <c r="M3" s="524">
        <v>0.59199999999999997</v>
      </c>
      <c r="N3" s="444">
        <v>15047</v>
      </c>
      <c r="O3" s="911" t="s">
        <v>247</v>
      </c>
      <c r="P3" s="1556">
        <v>0.66300000000000003</v>
      </c>
      <c r="Q3" s="1558"/>
    </row>
    <row r="4" spans="1:17" ht="8.1" customHeight="1">
      <c r="A4" s="643"/>
      <c r="B4" s="568"/>
      <c r="C4" s="443"/>
      <c r="D4" s="522"/>
      <c r="E4" s="442"/>
      <c r="F4" s="443"/>
      <c r="G4" s="1555"/>
      <c r="H4" s="12"/>
      <c r="J4" s="643"/>
      <c r="K4" s="568"/>
      <c r="L4" s="443"/>
      <c r="M4" s="522"/>
      <c r="N4" s="442"/>
      <c r="O4" s="443"/>
      <c r="P4" s="1555"/>
    </row>
    <row r="5" spans="1:17" ht="20.100000000000001" customHeight="1">
      <c r="A5" s="82" t="s">
        <v>248</v>
      </c>
      <c r="B5" s="668">
        <v>9307</v>
      </c>
      <c r="C5" s="445">
        <v>1</v>
      </c>
      <c r="D5" s="524">
        <v>0.40100000000000002</v>
      </c>
      <c r="E5" s="444">
        <v>8624</v>
      </c>
      <c r="F5" s="445">
        <v>1</v>
      </c>
      <c r="G5" s="1556">
        <v>0.36699999999999999</v>
      </c>
      <c r="H5" s="12"/>
      <c r="J5" s="82" t="s">
        <v>248</v>
      </c>
      <c r="K5" s="668">
        <v>9755</v>
      </c>
      <c r="L5" s="445">
        <v>1</v>
      </c>
      <c r="M5" s="524">
        <v>0.40799999999999997</v>
      </c>
      <c r="N5" s="444">
        <v>7632</v>
      </c>
      <c r="O5" s="445">
        <v>1</v>
      </c>
      <c r="P5" s="1556">
        <v>0.33700000000000002</v>
      </c>
    </row>
    <row r="6" spans="1:17" ht="20.100000000000001" customHeight="1">
      <c r="A6" s="89" t="s">
        <v>249</v>
      </c>
      <c r="B6" s="568">
        <v>3940</v>
      </c>
      <c r="C6" s="443">
        <v>0.42299999999999999</v>
      </c>
      <c r="D6" s="522">
        <v>0.17</v>
      </c>
      <c r="E6" s="442">
        <v>494</v>
      </c>
      <c r="F6" s="443">
        <v>5.7000000000000002E-2</v>
      </c>
      <c r="G6" s="1555">
        <v>2.1000000000000001E-2</v>
      </c>
      <c r="H6" s="1837"/>
      <c r="J6" s="89" t="s">
        <v>249</v>
      </c>
      <c r="K6" s="568">
        <v>4364</v>
      </c>
      <c r="L6" s="443">
        <v>0.44700000000000001</v>
      </c>
      <c r="M6" s="522">
        <v>0.183</v>
      </c>
      <c r="N6" s="442">
        <v>498</v>
      </c>
      <c r="O6" s="443">
        <v>6.5000000000000002E-2</v>
      </c>
      <c r="P6" s="1555">
        <v>2.1999999999999999E-2</v>
      </c>
    </row>
    <row r="7" spans="1:17" ht="20.100000000000001" customHeight="1">
      <c r="A7" s="89" t="s">
        <v>250</v>
      </c>
      <c r="B7" s="568">
        <v>1140</v>
      </c>
      <c r="C7" s="443">
        <v>0.122</v>
      </c>
      <c r="D7" s="522">
        <v>4.9000000000000002E-2</v>
      </c>
      <c r="E7" s="442">
        <v>617</v>
      </c>
      <c r="F7" s="443">
        <v>7.1999999999999995E-2</v>
      </c>
      <c r="G7" s="1555">
        <v>2.5999999999999999E-2</v>
      </c>
      <c r="H7" s="1837"/>
      <c r="J7" s="89" t="s">
        <v>250</v>
      </c>
      <c r="K7" s="568">
        <v>1322</v>
      </c>
      <c r="L7" s="443">
        <v>0.13600000000000001</v>
      </c>
      <c r="M7" s="522">
        <v>5.5E-2</v>
      </c>
      <c r="N7" s="442">
        <v>788</v>
      </c>
      <c r="O7" s="443">
        <v>0.10299999999999999</v>
      </c>
      <c r="P7" s="1555">
        <v>3.5000000000000003E-2</v>
      </c>
    </row>
    <row r="8" spans="1:17" ht="20.100000000000001" customHeight="1">
      <c r="A8" s="89" t="s">
        <v>251</v>
      </c>
      <c r="B8" s="568">
        <v>875</v>
      </c>
      <c r="C8" s="443">
        <v>9.4E-2</v>
      </c>
      <c r="D8" s="522">
        <v>3.7999999999999999E-2</v>
      </c>
      <c r="E8" s="442">
        <v>1224</v>
      </c>
      <c r="F8" s="443">
        <v>0.14199999999999999</v>
      </c>
      <c r="G8" s="1555">
        <v>5.1999999999999998E-2</v>
      </c>
      <c r="H8" s="1837"/>
      <c r="J8" s="89" t="s">
        <v>251</v>
      </c>
      <c r="K8" s="568">
        <v>943</v>
      </c>
      <c r="L8" s="443">
        <v>9.7000000000000003E-2</v>
      </c>
      <c r="M8" s="522">
        <v>3.9E-2</v>
      </c>
      <c r="N8" s="442">
        <v>1018</v>
      </c>
      <c r="O8" s="443">
        <v>0.13300000000000001</v>
      </c>
      <c r="P8" s="1555">
        <v>4.4999999999999998E-2</v>
      </c>
    </row>
    <row r="9" spans="1:17" ht="20.100000000000001" customHeight="1">
      <c r="A9" s="89" t="s">
        <v>252</v>
      </c>
      <c r="B9" s="568">
        <v>543</v>
      </c>
      <c r="C9" s="443">
        <v>5.8000000000000003E-2</v>
      </c>
      <c r="D9" s="522">
        <v>2.3E-2</v>
      </c>
      <c r="E9" s="442">
        <v>640</v>
      </c>
      <c r="F9" s="443">
        <v>7.3999999999999996E-2</v>
      </c>
      <c r="G9" s="1555">
        <v>2.7E-2</v>
      </c>
      <c r="H9" s="1837"/>
      <c r="J9" s="89" t="s">
        <v>252</v>
      </c>
      <c r="K9" s="568">
        <v>530</v>
      </c>
      <c r="L9" s="443">
        <v>5.3999999999999999E-2</v>
      </c>
      <c r="M9" s="522">
        <v>2.1999999999999999E-2</v>
      </c>
      <c r="N9" s="442">
        <v>1006</v>
      </c>
      <c r="O9" s="443">
        <v>0.13200000000000001</v>
      </c>
      <c r="P9" s="1555">
        <v>4.3999999999999997E-2</v>
      </c>
    </row>
    <row r="10" spans="1:17" ht="20.100000000000001" customHeight="1">
      <c r="A10" s="89" t="s">
        <v>253</v>
      </c>
      <c r="B10" s="568">
        <v>448</v>
      </c>
      <c r="C10" s="443">
        <v>4.8000000000000001E-2</v>
      </c>
      <c r="D10" s="522">
        <v>1.9E-2</v>
      </c>
      <c r="E10" s="442">
        <v>877</v>
      </c>
      <c r="F10" s="443">
        <v>0.10199999999999999</v>
      </c>
      <c r="G10" s="1555">
        <v>3.6999999999999998E-2</v>
      </c>
      <c r="H10" s="1837"/>
      <c r="J10" s="89" t="s">
        <v>253</v>
      </c>
      <c r="K10" s="568">
        <v>401</v>
      </c>
      <c r="L10" s="443">
        <v>4.1000000000000002E-2</v>
      </c>
      <c r="M10" s="522">
        <v>1.7000000000000001E-2</v>
      </c>
      <c r="N10" s="442">
        <v>762</v>
      </c>
      <c r="O10" s="443">
        <v>0.1</v>
      </c>
      <c r="P10" s="1555">
        <v>3.4000000000000002E-2</v>
      </c>
    </row>
    <row r="11" spans="1:17" ht="20.100000000000001" customHeight="1">
      <c r="A11" s="89" t="s">
        <v>254</v>
      </c>
      <c r="B11" s="568">
        <v>461</v>
      </c>
      <c r="C11" s="443">
        <v>0.05</v>
      </c>
      <c r="D11" s="522">
        <v>0.02</v>
      </c>
      <c r="E11" s="442">
        <v>779</v>
      </c>
      <c r="F11" s="443">
        <v>0.09</v>
      </c>
      <c r="G11" s="1555">
        <v>3.3000000000000002E-2</v>
      </c>
      <c r="H11" s="1837"/>
      <c r="J11" s="89" t="s">
        <v>254</v>
      </c>
      <c r="K11" s="568">
        <v>487</v>
      </c>
      <c r="L11" s="443">
        <v>0.05</v>
      </c>
      <c r="M11" s="522">
        <v>0.02</v>
      </c>
      <c r="N11" s="442">
        <v>563</v>
      </c>
      <c r="O11" s="443">
        <v>7.3999999999999996E-2</v>
      </c>
      <c r="P11" s="1555">
        <v>2.5000000000000001E-2</v>
      </c>
    </row>
    <row r="12" spans="1:17" ht="20.100000000000001" customHeight="1" thickBot="1">
      <c r="A12" s="89" t="s">
        <v>1041</v>
      </c>
      <c r="B12" s="568">
        <v>1900</v>
      </c>
      <c r="C12" s="443">
        <v>0.20399999999999999</v>
      </c>
      <c r="D12" s="522">
        <v>8.2000000000000003E-2</v>
      </c>
      <c r="E12" s="442">
        <v>3993</v>
      </c>
      <c r="F12" s="443">
        <v>0.46300000000000002</v>
      </c>
      <c r="G12" s="1555">
        <v>0.17</v>
      </c>
      <c r="H12" s="1837"/>
      <c r="J12" s="89" t="s">
        <v>1039</v>
      </c>
      <c r="K12" s="568">
        <v>1708</v>
      </c>
      <c r="L12" s="443">
        <v>0.17499999999999999</v>
      </c>
      <c r="M12" s="522">
        <v>7.0999999999999994E-2</v>
      </c>
      <c r="N12" s="442">
        <v>2997</v>
      </c>
      <c r="O12" s="443">
        <v>0.39300000000000002</v>
      </c>
      <c r="P12" s="1555">
        <v>0.13200000000000001</v>
      </c>
    </row>
    <row r="13" spans="1:17" ht="20.100000000000001" customHeight="1" thickBot="1">
      <c r="A13" s="377" t="s">
        <v>34</v>
      </c>
      <c r="B13" s="1958">
        <v>23198</v>
      </c>
      <c r="C13" s="1959" t="s">
        <v>10</v>
      </c>
      <c r="D13" s="1960">
        <v>1</v>
      </c>
      <c r="E13" s="1961">
        <v>23482</v>
      </c>
      <c r="F13" s="1959" t="s">
        <v>10</v>
      </c>
      <c r="G13" s="1962">
        <v>1</v>
      </c>
      <c r="H13" s="12"/>
      <c r="J13" s="377" t="s">
        <v>34</v>
      </c>
      <c r="K13" s="1958">
        <v>23908</v>
      </c>
      <c r="L13" s="1959" t="s">
        <v>10</v>
      </c>
      <c r="M13" s="1960">
        <v>1</v>
      </c>
      <c r="N13" s="1961">
        <v>22679</v>
      </c>
      <c r="O13" s="1959" t="s">
        <v>10</v>
      </c>
      <c r="P13" s="1962">
        <v>1</v>
      </c>
    </row>
    <row r="14" spans="1:17" ht="8.1" customHeight="1">
      <c r="A14" s="18"/>
      <c r="B14" s="128"/>
      <c r="C14" s="13"/>
      <c r="D14" s="13"/>
      <c r="E14" s="13"/>
      <c r="F14" s="13"/>
      <c r="G14" s="13"/>
      <c r="H14" s="12"/>
      <c r="J14" s="18"/>
      <c r="K14" s="128"/>
      <c r="L14" s="13"/>
      <c r="M14" s="13"/>
      <c r="N14" s="13"/>
      <c r="O14" s="13"/>
      <c r="P14" s="13"/>
    </row>
    <row r="15" spans="1:17" ht="15" customHeight="1">
      <c r="A15" s="18" t="s">
        <v>191</v>
      </c>
      <c r="B15" s="32"/>
      <c r="C15" s="36"/>
      <c r="D15" s="36"/>
      <c r="E15" s="36"/>
      <c r="F15" s="36"/>
      <c r="G15" s="36"/>
      <c r="H15" s="12"/>
      <c r="J15" s="18" t="s">
        <v>191</v>
      </c>
      <c r="K15" s="32"/>
      <c r="L15" s="36"/>
      <c r="M15" s="36"/>
      <c r="N15" s="36"/>
      <c r="O15" s="36"/>
      <c r="P15" s="36"/>
    </row>
    <row r="16" spans="1:17" ht="8.1" customHeight="1">
      <c r="A16" s="18"/>
      <c r="B16" s="32"/>
      <c r="C16" s="36"/>
      <c r="D16" s="36"/>
      <c r="E16" s="36"/>
      <c r="F16" s="36"/>
      <c r="G16" s="36"/>
      <c r="H16" s="12"/>
      <c r="J16" s="18"/>
      <c r="K16" s="32"/>
      <c r="L16" s="36"/>
      <c r="M16" s="36"/>
      <c r="N16" s="36"/>
      <c r="O16" s="36"/>
      <c r="P16" s="36"/>
    </row>
    <row r="17" spans="1:16" ht="15" customHeight="1">
      <c r="A17" s="18" t="s">
        <v>997</v>
      </c>
      <c r="B17" s="32"/>
      <c r="C17" s="36"/>
      <c r="D17" s="36"/>
      <c r="E17" s="36"/>
      <c r="F17" s="36"/>
      <c r="G17" s="36"/>
      <c r="H17" s="12"/>
      <c r="J17" s="18" t="s">
        <v>997</v>
      </c>
      <c r="K17" s="32"/>
      <c r="L17" s="36"/>
      <c r="M17" s="36"/>
      <c r="N17" s="36"/>
      <c r="O17" s="36"/>
      <c r="P17" s="36"/>
    </row>
    <row r="18" spans="1:16" ht="15" customHeight="1">
      <c r="A18" s="52" t="s">
        <v>26</v>
      </c>
      <c r="B18" s="32"/>
      <c r="C18" s="36"/>
      <c r="D18" s="36"/>
      <c r="E18" s="36"/>
      <c r="F18" s="36"/>
      <c r="G18" s="36"/>
      <c r="H18" s="12"/>
      <c r="J18" s="52" t="s">
        <v>26</v>
      </c>
      <c r="K18" s="32"/>
      <c r="L18" s="36"/>
      <c r="M18" s="36"/>
      <c r="N18" s="36"/>
      <c r="O18" s="36"/>
      <c r="P18" s="36"/>
    </row>
    <row r="19" spans="1:16">
      <c r="A19" s="68"/>
      <c r="B19" s="68"/>
      <c r="C19" s="446"/>
      <c r="D19" s="446"/>
      <c r="E19" s="446"/>
      <c r="F19" s="446"/>
      <c r="G19" s="446"/>
      <c r="H19" s="12"/>
      <c r="J19" s="68"/>
      <c r="K19" s="68"/>
      <c r="L19" s="446"/>
      <c r="M19" s="446"/>
      <c r="N19" s="446"/>
      <c r="O19" s="446"/>
      <c r="P19" s="446"/>
    </row>
    <row r="21" spans="1:16">
      <c r="J21" s="1924"/>
    </row>
  </sheetData>
  <mergeCells count="2">
    <mergeCell ref="A1:G1"/>
    <mergeCell ref="J1:P1"/>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FEB1F-7D06-4A6C-A8E1-E50F8B669272}">
  <sheetPr>
    <tabColor rgb="FF1F4E78"/>
  </sheetPr>
  <dimension ref="A1:H47"/>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18.85546875" style="7" customWidth="1"/>
    <col min="2" max="2" width="17.5703125" style="7" customWidth="1"/>
    <col min="3" max="3" width="18" style="7" customWidth="1"/>
    <col min="4" max="5" width="15.7109375" style="7" customWidth="1"/>
    <col min="6" max="7" width="15.7109375" style="460" customWidth="1"/>
    <col min="8" max="8" width="12.42578125" style="460" customWidth="1"/>
    <col min="9" max="16384" width="9.140625" style="7"/>
  </cols>
  <sheetData>
    <row r="1" spans="1:8" ht="84.95" customHeight="1" thickBot="1">
      <c r="A1" s="2211"/>
      <c r="B1" s="2214"/>
      <c r="C1" s="2214"/>
      <c r="D1" s="2214"/>
      <c r="E1" s="2214"/>
      <c r="F1" s="2214"/>
      <c r="G1" s="2215"/>
      <c r="H1" s="8"/>
    </row>
    <row r="2" spans="1:8" s="8" customFormat="1" ht="35.1" customHeight="1">
      <c r="A2" s="2267" t="s">
        <v>87</v>
      </c>
      <c r="B2" s="2101" t="s">
        <v>255</v>
      </c>
      <c r="C2" s="2101" t="s">
        <v>256</v>
      </c>
      <c r="D2" s="2101" t="s">
        <v>257</v>
      </c>
      <c r="E2" s="2158" t="s">
        <v>258</v>
      </c>
      <c r="F2" s="2234"/>
      <c r="G2" s="2269"/>
    </row>
    <row r="3" spans="1:8" s="8" customFormat="1" ht="35.1" customHeight="1" thickBot="1">
      <c r="A3" s="2268"/>
      <c r="B3" s="2161"/>
      <c r="C3" s="2161"/>
      <c r="D3" s="2193"/>
      <c r="E3" s="293" t="s">
        <v>259</v>
      </c>
      <c r="F3" s="293" t="s">
        <v>260</v>
      </c>
      <c r="G3" s="294" t="s">
        <v>261</v>
      </c>
      <c r="H3" s="478"/>
    </row>
    <row r="4" spans="1:8" s="8" customFormat="1" ht="20.100000000000001" customHeight="1">
      <c r="A4" s="412">
        <v>1992</v>
      </c>
      <c r="B4" s="447">
        <v>0.308</v>
      </c>
      <c r="C4" s="447">
        <v>0.27400000000000002</v>
      </c>
      <c r="D4" s="448">
        <v>6.1600000000000002E-2</v>
      </c>
      <c r="E4" s="448"/>
      <c r="F4" s="448"/>
      <c r="G4" s="449"/>
      <c r="H4" s="14"/>
    </row>
    <row r="5" spans="1:8" s="8" customFormat="1" ht="20.100000000000001" customHeight="1">
      <c r="A5" s="60">
        <v>1993</v>
      </c>
      <c r="B5" s="450">
        <v>0.36399999999999999</v>
      </c>
      <c r="C5" s="450">
        <v>0.249</v>
      </c>
      <c r="D5" s="451">
        <v>5.9499999999999997E-2</v>
      </c>
      <c r="E5" s="451"/>
      <c r="F5" s="451"/>
      <c r="G5" s="452"/>
      <c r="H5" s="14"/>
    </row>
    <row r="6" spans="1:8" s="8" customFormat="1" ht="20.100000000000001" customHeight="1">
      <c r="A6" s="25">
        <v>1994</v>
      </c>
      <c r="B6" s="453">
        <v>0.43099999999999999</v>
      </c>
      <c r="C6" s="453">
        <v>0.34200000000000003</v>
      </c>
      <c r="D6" s="454">
        <v>0.05</v>
      </c>
      <c r="E6" s="454"/>
      <c r="F6" s="454"/>
      <c r="G6" s="455"/>
      <c r="H6" s="14"/>
    </row>
    <row r="7" spans="1:8" s="8" customFormat="1" ht="20.100000000000001" customHeight="1">
      <c r="A7" s="60">
        <v>1995</v>
      </c>
      <c r="B7" s="450">
        <v>0.38500000000000001</v>
      </c>
      <c r="C7" s="450">
        <v>0.23799999999999999</v>
      </c>
      <c r="D7" s="451">
        <v>6.3E-2</v>
      </c>
      <c r="E7" s="451"/>
      <c r="F7" s="451"/>
      <c r="G7" s="452"/>
      <c r="H7" s="14"/>
    </row>
    <row r="8" spans="1:8" s="8" customFormat="1" ht="20.100000000000001" customHeight="1">
      <c r="A8" s="25">
        <v>1996</v>
      </c>
      <c r="B8" s="453">
        <v>0.46800000000000003</v>
      </c>
      <c r="C8" s="453">
        <v>0.32100000000000001</v>
      </c>
      <c r="D8" s="454">
        <v>4.8500000000000001E-2</v>
      </c>
      <c r="E8" s="454"/>
      <c r="F8" s="454"/>
      <c r="G8" s="455"/>
      <c r="H8" s="14"/>
    </row>
    <row r="9" spans="1:8" s="8" customFormat="1" ht="20.100000000000001" customHeight="1">
      <c r="A9" s="60">
        <v>1997</v>
      </c>
      <c r="B9" s="450">
        <v>0.37</v>
      </c>
      <c r="C9" s="450">
        <v>0.19400000000000001</v>
      </c>
      <c r="D9" s="451">
        <v>5.2400000000000002E-2</v>
      </c>
      <c r="E9" s="451"/>
      <c r="F9" s="451"/>
      <c r="G9" s="452"/>
      <c r="H9" s="14"/>
    </row>
    <row r="10" spans="1:8" s="8" customFormat="1" ht="20.100000000000001" customHeight="1">
      <c r="A10" s="25">
        <v>1998</v>
      </c>
      <c r="B10" s="453">
        <v>0.35599999999999998</v>
      </c>
      <c r="C10" s="453">
        <v>0.16600000000000001</v>
      </c>
      <c r="D10" s="454">
        <v>5.0900000000000001E-2</v>
      </c>
      <c r="E10" s="454"/>
      <c r="F10" s="454"/>
      <c r="G10" s="455"/>
      <c r="H10" s="14"/>
    </row>
    <row r="11" spans="1:8" s="8" customFormat="1" ht="20.100000000000001" customHeight="1">
      <c r="A11" s="60">
        <v>1999</v>
      </c>
      <c r="B11" s="450">
        <v>0.35099999999999998</v>
      </c>
      <c r="C11" s="450">
        <v>0.13200000000000001</v>
      </c>
      <c r="D11" s="451">
        <v>4.2999999999999997E-2</v>
      </c>
      <c r="E11" s="451"/>
      <c r="F11" s="451"/>
      <c r="G11" s="452"/>
      <c r="H11" s="14"/>
    </row>
    <row r="12" spans="1:8" s="8" customFormat="1" ht="20.100000000000001" customHeight="1">
      <c r="A12" s="25">
        <v>2000</v>
      </c>
      <c r="B12" s="453">
        <v>0.28000000000000003</v>
      </c>
      <c r="C12" s="453">
        <v>7.3999999999999996E-2</v>
      </c>
      <c r="D12" s="454">
        <v>5.3999999999999999E-2</v>
      </c>
      <c r="E12" s="454"/>
      <c r="F12" s="454"/>
      <c r="G12" s="455"/>
      <c r="H12" s="14"/>
    </row>
    <row r="13" spans="1:8" s="8" customFormat="1" ht="20.100000000000001" customHeight="1">
      <c r="A13" s="60">
        <v>2001</v>
      </c>
      <c r="B13" s="450">
        <v>0.33500000000000002</v>
      </c>
      <c r="C13" s="450">
        <v>0.08</v>
      </c>
      <c r="D13" s="451">
        <v>4.6699999999999998E-2</v>
      </c>
      <c r="E13" s="451"/>
      <c r="F13" s="451"/>
      <c r="G13" s="452"/>
      <c r="H13" s="14"/>
    </row>
    <row r="14" spans="1:8" s="8" customFormat="1" ht="20.100000000000001" customHeight="1">
      <c r="A14" s="25">
        <v>2002</v>
      </c>
      <c r="B14" s="453">
        <v>0.35699999999999998</v>
      </c>
      <c r="C14" s="453">
        <v>9.8000000000000004E-2</v>
      </c>
      <c r="D14" s="454">
        <v>5.4800000000000001E-2</v>
      </c>
      <c r="E14" s="454"/>
      <c r="F14" s="454"/>
      <c r="G14" s="455"/>
      <c r="H14" s="14"/>
    </row>
    <row r="15" spans="1:8" s="8" customFormat="1" ht="20.100000000000001" customHeight="1">
      <c r="A15" s="60">
        <v>2003</v>
      </c>
      <c r="B15" s="450">
        <v>0.45100000000000001</v>
      </c>
      <c r="C15" s="450">
        <v>0.17199999999999999</v>
      </c>
      <c r="D15" s="451">
        <v>4.9200000000000001E-2</v>
      </c>
      <c r="E15" s="451"/>
      <c r="F15" s="451"/>
      <c r="G15" s="452"/>
      <c r="H15" s="14"/>
    </row>
    <row r="16" spans="1:8" s="8" customFormat="1" ht="20.100000000000001" customHeight="1">
      <c r="A16" s="25">
        <v>2004</v>
      </c>
      <c r="B16" s="453">
        <v>0.5</v>
      </c>
      <c r="C16" s="453">
        <v>0.33100000000000002</v>
      </c>
      <c r="D16" s="454">
        <v>4.9399999999999999E-2</v>
      </c>
      <c r="E16" s="454"/>
      <c r="F16" s="454"/>
      <c r="G16" s="455"/>
      <c r="H16" s="13"/>
    </row>
    <row r="17" spans="1:8" s="8" customFormat="1" ht="20.100000000000001" customHeight="1">
      <c r="A17" s="60">
        <v>2005</v>
      </c>
      <c r="B17" s="450">
        <v>0.48299999999999998</v>
      </c>
      <c r="C17" s="450">
        <v>0.32500000000000001</v>
      </c>
      <c r="D17" s="451">
        <v>4.7300000000000002E-2</v>
      </c>
      <c r="E17" s="451"/>
      <c r="F17" s="451"/>
      <c r="G17" s="452"/>
      <c r="H17" s="13"/>
    </row>
    <row r="18" spans="1:8" s="8" customFormat="1" ht="20.100000000000001" customHeight="1">
      <c r="A18" s="25">
        <v>2006</v>
      </c>
      <c r="B18" s="453">
        <v>0.38300000000000001</v>
      </c>
      <c r="C18" s="453">
        <v>0.14399999999999999</v>
      </c>
      <c r="D18" s="454">
        <v>4.8599999999999997E-2</v>
      </c>
      <c r="E18" s="454"/>
      <c r="F18" s="454"/>
      <c r="G18" s="455"/>
      <c r="H18" s="13"/>
    </row>
    <row r="19" spans="1:8" s="8" customFormat="1" ht="20.100000000000001" customHeight="1">
      <c r="A19" s="60">
        <v>2007</v>
      </c>
      <c r="B19" s="450">
        <v>0.245</v>
      </c>
      <c r="C19" s="450">
        <v>0.11</v>
      </c>
      <c r="D19" s="451">
        <v>5.7500000000000002E-2</v>
      </c>
      <c r="E19" s="451"/>
      <c r="F19" s="451"/>
      <c r="G19" s="452"/>
      <c r="H19" s="13"/>
    </row>
    <row r="20" spans="1:8" s="8" customFormat="1" ht="20.100000000000001" customHeight="1">
      <c r="A20" s="25">
        <v>2008</v>
      </c>
      <c r="B20" s="453">
        <v>0.33400000000000002</v>
      </c>
      <c r="C20" s="453">
        <v>0.23699999999999999</v>
      </c>
      <c r="D20" s="456"/>
      <c r="E20" s="454">
        <v>4.9299999999999997E-2</v>
      </c>
      <c r="F20" s="454">
        <v>6.13E-2</v>
      </c>
      <c r="G20" s="455">
        <v>6.6900000000000001E-2</v>
      </c>
      <c r="H20" s="13"/>
    </row>
    <row r="21" spans="1:8" ht="20.100000000000001" customHeight="1">
      <c r="A21" s="60">
        <v>2009</v>
      </c>
      <c r="B21" s="450">
        <v>0.41699999999999998</v>
      </c>
      <c r="C21" s="450">
        <v>0.46899999999999997</v>
      </c>
      <c r="D21" s="457"/>
      <c r="E21" s="451">
        <v>6.7199999999999996E-2</v>
      </c>
      <c r="F21" s="451">
        <v>7.1199999999999999E-2</v>
      </c>
      <c r="G21" s="452">
        <v>6.3600000000000004E-2</v>
      </c>
      <c r="H21" s="13"/>
    </row>
    <row r="22" spans="1:8" ht="20.100000000000001" customHeight="1">
      <c r="A22" s="25">
        <v>2010</v>
      </c>
      <c r="B22" s="453">
        <v>0.53300000000000003</v>
      </c>
      <c r="C22" s="453">
        <v>0.53700000000000003</v>
      </c>
      <c r="D22" s="456"/>
      <c r="E22" s="454">
        <v>2.35E-2</v>
      </c>
      <c r="F22" s="454">
        <v>5.6500000000000002E-2</v>
      </c>
      <c r="G22" s="455">
        <v>6.4500000000000002E-2</v>
      </c>
      <c r="H22" s="458"/>
    </row>
    <row r="23" spans="1:8" ht="20.100000000000001" customHeight="1">
      <c r="A23" s="60">
        <v>2011</v>
      </c>
      <c r="B23" s="450">
        <v>0.53900000000000003</v>
      </c>
      <c r="C23" s="450">
        <v>0.54200000000000004</v>
      </c>
      <c r="D23" s="457"/>
      <c r="E23" s="451">
        <v>1.9800000000000002E-2</v>
      </c>
      <c r="F23" s="451">
        <v>5.2299999999999999E-2</v>
      </c>
      <c r="G23" s="452">
        <v>6.5199999999999994E-2</v>
      </c>
      <c r="H23" s="459"/>
    </row>
    <row r="24" spans="1:8" ht="20.100000000000001" customHeight="1">
      <c r="A24" s="25">
        <v>2012</v>
      </c>
      <c r="B24" s="453">
        <v>0.60699999999999998</v>
      </c>
      <c r="C24" s="453">
        <v>0.625</v>
      </c>
      <c r="D24" s="456"/>
      <c r="E24" s="454">
        <v>2.07E-2</v>
      </c>
      <c r="F24" s="454">
        <v>4.4499999999999998E-2</v>
      </c>
      <c r="G24" s="455">
        <v>5.2400000000000002E-2</v>
      </c>
      <c r="H24" s="459"/>
    </row>
    <row r="25" spans="1:8" ht="20.100000000000001" customHeight="1">
      <c r="A25" s="60">
        <v>2013</v>
      </c>
      <c r="B25" s="450">
        <v>0.60799999999999998</v>
      </c>
      <c r="C25" s="450">
        <v>0.624</v>
      </c>
      <c r="D25" s="457"/>
      <c r="E25" s="451">
        <v>0.01</v>
      </c>
      <c r="F25" s="451">
        <v>3.5700000000000003E-2</v>
      </c>
      <c r="G25" s="452">
        <v>4.7699999999999999E-2</v>
      </c>
      <c r="H25" s="459"/>
    </row>
    <row r="26" spans="1:8" ht="20.100000000000001" customHeight="1">
      <c r="A26" s="25">
        <v>2014</v>
      </c>
      <c r="B26" s="453">
        <v>0.51200000000000001</v>
      </c>
      <c r="C26" s="453">
        <v>0.60699999999999998</v>
      </c>
      <c r="D26" s="456"/>
      <c r="E26" s="454">
        <v>1.2500000000000001E-2</v>
      </c>
      <c r="F26" s="454">
        <v>4.5699999999999998E-2</v>
      </c>
      <c r="G26" s="455">
        <v>5.6000000000000001E-2</v>
      </c>
      <c r="H26" s="459"/>
    </row>
    <row r="27" spans="1:8" ht="20.100000000000001" customHeight="1">
      <c r="A27" s="60">
        <v>2015</v>
      </c>
      <c r="B27" s="450">
        <v>0.48520000000000002</v>
      </c>
      <c r="C27" s="450">
        <v>0.58340000000000003</v>
      </c>
      <c r="D27" s="457"/>
      <c r="E27" s="451">
        <v>1.4800000000000001E-2</v>
      </c>
      <c r="F27" s="451">
        <v>3.7699999999999997E-2</v>
      </c>
      <c r="G27" s="452">
        <v>4.7899999999999998E-2</v>
      </c>
      <c r="H27" s="459"/>
    </row>
    <row r="28" spans="1:8" ht="20.100000000000001" customHeight="1">
      <c r="A28" s="25">
        <v>2016</v>
      </c>
      <c r="B28" s="453">
        <v>0.52400000000000002</v>
      </c>
      <c r="C28" s="453">
        <v>0.65200000000000002</v>
      </c>
      <c r="D28" s="456"/>
      <c r="E28" s="454">
        <v>1.8200000000000001E-2</v>
      </c>
      <c r="F28" s="454">
        <v>4.1200000000000001E-2</v>
      </c>
      <c r="G28" s="455">
        <v>5.0099999999999999E-2</v>
      </c>
      <c r="H28" s="459"/>
    </row>
    <row r="29" spans="1:8" ht="20.100000000000001" customHeight="1">
      <c r="A29" s="60">
        <v>2017</v>
      </c>
      <c r="B29" s="450">
        <v>0.48899999999999999</v>
      </c>
      <c r="C29" s="450">
        <v>0.56799999999999995</v>
      </c>
      <c r="D29" s="457"/>
      <c r="E29" s="451">
        <v>2.0400000000000001E-2</v>
      </c>
      <c r="F29" s="451">
        <v>4.0300000000000002E-2</v>
      </c>
      <c r="G29" s="452">
        <v>4.82E-2</v>
      </c>
      <c r="H29" s="6"/>
    </row>
    <row r="30" spans="1:8" ht="20.100000000000001" customHeight="1">
      <c r="A30" s="25">
        <v>2018</v>
      </c>
      <c r="B30" s="453">
        <v>0.435</v>
      </c>
      <c r="C30" s="453">
        <v>0.45100000000000001</v>
      </c>
      <c r="D30" s="456"/>
      <c r="E30" s="454">
        <v>2.3300000000000001E-2</v>
      </c>
      <c r="F30" s="454">
        <v>3.5499999999999997E-2</v>
      </c>
      <c r="G30" s="455">
        <v>4.1099999999999998E-2</v>
      </c>
      <c r="H30" s="6"/>
    </row>
    <row r="31" spans="1:8" ht="20.100000000000001" customHeight="1">
      <c r="A31" s="60">
        <v>2019</v>
      </c>
      <c r="B31" s="450">
        <v>0.51500000000000001</v>
      </c>
      <c r="C31" s="450">
        <v>0.54200000000000004</v>
      </c>
      <c r="D31" s="457"/>
      <c r="E31" s="451">
        <v>3.3799999999999997E-2</v>
      </c>
      <c r="F31" s="451">
        <v>4.3200000000000002E-2</v>
      </c>
      <c r="G31" s="452">
        <v>4.6899999999999997E-2</v>
      </c>
      <c r="H31" s="6"/>
    </row>
    <row r="32" spans="1:8" ht="20.100000000000001" customHeight="1">
      <c r="A32" s="25">
        <v>2020</v>
      </c>
      <c r="B32" s="453">
        <v>0.40100000000000002</v>
      </c>
      <c r="C32" s="453">
        <v>0.36699999999999999</v>
      </c>
      <c r="D32" s="456"/>
      <c r="E32" s="454">
        <v>2.0299999999999999E-2</v>
      </c>
      <c r="F32" s="454">
        <v>3.0599999999999999E-2</v>
      </c>
      <c r="G32" s="455">
        <v>3.5900000000000001E-2</v>
      </c>
      <c r="H32" s="6"/>
    </row>
    <row r="33" spans="1:8" ht="20.100000000000001" customHeight="1" thickBot="1">
      <c r="A33" s="539">
        <v>2021</v>
      </c>
      <c r="B33" s="1891">
        <v>0.40799999999999997</v>
      </c>
      <c r="C33" s="1891">
        <v>0.33700000000000002</v>
      </c>
      <c r="D33" s="1892"/>
      <c r="E33" s="1893">
        <v>5.1000000000000004E-3</v>
      </c>
      <c r="F33" s="1893">
        <v>2.2599999999999999E-2</v>
      </c>
      <c r="G33" s="1894">
        <v>3.0099999999999998E-2</v>
      </c>
      <c r="H33" s="6"/>
    </row>
    <row r="34" spans="1:8" ht="8.1" customHeight="1">
      <c r="A34" s="7" t="s">
        <v>9</v>
      </c>
      <c r="H34" s="242"/>
    </row>
    <row r="35" spans="1:8" ht="15" customHeight="1">
      <c r="A35" s="18" t="s">
        <v>262</v>
      </c>
      <c r="B35" s="18"/>
      <c r="C35" s="18"/>
      <c r="D35" s="18"/>
      <c r="E35" s="18"/>
      <c r="F35" s="18"/>
      <c r="G35" s="18"/>
      <c r="H35" s="242"/>
    </row>
    <row r="36" spans="1:8" ht="24.95" customHeight="1">
      <c r="A36" s="2082" t="s">
        <v>263</v>
      </c>
      <c r="B36" s="2082"/>
      <c r="C36" s="2082"/>
      <c r="D36" s="2082"/>
      <c r="E36" s="2082"/>
      <c r="F36" s="2082"/>
      <c r="G36" s="2082"/>
      <c r="H36" s="242"/>
    </row>
    <row r="37" spans="1:8" ht="15" customHeight="1">
      <c r="A37" s="2082" t="s">
        <v>264</v>
      </c>
      <c r="B37" s="2082"/>
      <c r="C37" s="2082"/>
      <c r="D37" s="2082"/>
      <c r="E37" s="2082"/>
      <c r="F37" s="2082"/>
      <c r="G37" s="2082"/>
      <c r="H37" s="242"/>
    </row>
    <row r="38" spans="1:8" ht="46.35" customHeight="1">
      <c r="A38" s="2082" t="s">
        <v>265</v>
      </c>
      <c r="B38" s="2082"/>
      <c r="C38" s="2082"/>
      <c r="D38" s="2082"/>
      <c r="E38" s="2082"/>
      <c r="F38" s="2082"/>
      <c r="G38" s="2082"/>
      <c r="H38" s="242"/>
    </row>
    <row r="39" spans="1:8" ht="8.1" customHeight="1">
      <c r="H39" s="242"/>
    </row>
    <row r="40" spans="1:8" s="8" customFormat="1" ht="15" customHeight="1">
      <c r="A40" s="18" t="s">
        <v>37</v>
      </c>
      <c r="B40" s="18"/>
      <c r="C40" s="18"/>
      <c r="D40" s="18"/>
      <c r="E40" s="18"/>
      <c r="F40" s="18"/>
      <c r="G40" s="18"/>
      <c r="H40" s="242"/>
    </row>
    <row r="41" spans="1:8" s="8" customFormat="1">
      <c r="H41" s="460"/>
    </row>
    <row r="44" spans="1:8">
      <c r="A44" s="383"/>
    </row>
    <row r="47" spans="1:8">
      <c r="E47" s="7" t="s">
        <v>9</v>
      </c>
      <c r="F47" s="460" t="s">
        <v>9</v>
      </c>
    </row>
  </sheetData>
  <mergeCells count="9">
    <mergeCell ref="A36:G36"/>
    <mergeCell ref="A37:G37"/>
    <mergeCell ref="A38:G38"/>
    <mergeCell ref="A1:G1"/>
    <mergeCell ref="A2:A3"/>
    <mergeCell ref="B2:B3"/>
    <mergeCell ref="C2:C3"/>
    <mergeCell ref="D2:D3"/>
    <mergeCell ref="E2:G2"/>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4A202-E653-4CA1-85D5-51818CBCC164}">
  <sheetPr>
    <tabColor rgb="FF1F4E78"/>
  </sheetPr>
  <dimension ref="A1:V47"/>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5.7109375" style="1" customWidth="1"/>
    <col min="2" max="3" width="17.140625" style="1" customWidth="1"/>
    <col min="4" max="7" width="15.7109375" style="1" customWidth="1"/>
    <col min="8" max="16384" width="9.140625" style="1"/>
  </cols>
  <sheetData>
    <row r="1" spans="1:8" ht="84.95" customHeight="1" thickBot="1">
      <c r="A1" s="2211"/>
      <c r="B1" s="2212"/>
      <c r="C1" s="2212"/>
      <c r="D1" s="2212"/>
      <c r="E1" s="2212"/>
      <c r="F1" s="2212"/>
      <c r="G1" s="2213"/>
    </row>
    <row r="2" spans="1:8" ht="35.1" customHeight="1" thickBot="1">
      <c r="A2" s="461" t="s">
        <v>167</v>
      </c>
      <c r="B2" s="462" t="s">
        <v>266</v>
      </c>
      <c r="C2" s="462" t="s">
        <v>267</v>
      </c>
      <c r="D2" s="269" t="s">
        <v>89</v>
      </c>
      <c r="E2" s="462" t="s">
        <v>268</v>
      </c>
      <c r="F2" s="462" t="s">
        <v>269</v>
      </c>
      <c r="G2" s="270" t="s">
        <v>82</v>
      </c>
    </row>
    <row r="3" spans="1:8" s="24" customFormat="1" ht="20.100000000000001" customHeight="1">
      <c r="A3" s="25">
        <v>1980</v>
      </c>
      <c r="B3" s="1874">
        <v>259810</v>
      </c>
      <c r="C3" s="1874">
        <v>212072</v>
      </c>
      <c r="D3" s="463">
        <v>1.2265999999999999</v>
      </c>
      <c r="E3" s="111">
        <v>20156</v>
      </c>
      <c r="F3" s="111">
        <v>67894</v>
      </c>
      <c r="G3" s="464">
        <v>8.5000000000000006E-2</v>
      </c>
      <c r="H3" s="465"/>
    </row>
    <row r="4" spans="1:8" s="24" customFormat="1" ht="20.100000000000001" customHeight="1">
      <c r="A4" s="60">
        <v>1985</v>
      </c>
      <c r="B4" s="1875">
        <v>500673</v>
      </c>
      <c r="C4" s="1875">
        <v>308617</v>
      </c>
      <c r="D4" s="466">
        <v>1.6223000000000001</v>
      </c>
      <c r="E4" s="108">
        <v>11182</v>
      </c>
      <c r="F4" s="108">
        <v>203238</v>
      </c>
      <c r="G4" s="467">
        <v>9.7500000000000003E-2</v>
      </c>
      <c r="H4" s="465"/>
    </row>
    <row r="5" spans="1:8" s="24" customFormat="1" ht="20.100000000000001" customHeight="1">
      <c r="A5" s="25">
        <v>1990</v>
      </c>
      <c r="B5" s="1874">
        <v>837131</v>
      </c>
      <c r="C5" s="1874">
        <v>604047</v>
      </c>
      <c r="D5" s="463">
        <v>1.3858999999999999</v>
      </c>
      <c r="E5" s="111">
        <v>35689</v>
      </c>
      <c r="F5" s="111">
        <v>268773</v>
      </c>
      <c r="G5" s="464">
        <v>7.2499999999999995E-2</v>
      </c>
      <c r="H5" s="465"/>
    </row>
    <row r="6" spans="1:8" s="24" customFormat="1" ht="20.100000000000001" customHeight="1">
      <c r="A6" s="60">
        <v>1991</v>
      </c>
      <c r="B6" s="1875">
        <v>848251</v>
      </c>
      <c r="C6" s="1875">
        <v>687896</v>
      </c>
      <c r="D6" s="466">
        <v>1.2331000000000001</v>
      </c>
      <c r="E6" s="108">
        <v>34485</v>
      </c>
      <c r="F6" s="108">
        <v>194840</v>
      </c>
      <c r="G6" s="467">
        <v>7.2499999999999995E-2</v>
      </c>
      <c r="H6" s="465"/>
    </row>
    <row r="7" spans="1:8" s="24" customFormat="1" ht="20.100000000000001" customHeight="1">
      <c r="A7" s="25">
        <v>1992</v>
      </c>
      <c r="B7" s="1874">
        <v>915722</v>
      </c>
      <c r="C7" s="1874">
        <v>771421</v>
      </c>
      <c r="D7" s="463">
        <v>1.1871</v>
      </c>
      <c r="E7" s="111">
        <v>47528</v>
      </c>
      <c r="F7" s="111">
        <v>191829</v>
      </c>
      <c r="G7" s="464">
        <v>6.25E-2</v>
      </c>
      <c r="H7" s="465"/>
    </row>
    <row r="8" spans="1:8" s="24" customFormat="1" ht="20.100000000000001" customHeight="1">
      <c r="A8" s="60">
        <v>1993</v>
      </c>
      <c r="B8" s="1875">
        <v>951972</v>
      </c>
      <c r="C8" s="1875">
        <v>844803</v>
      </c>
      <c r="D8" s="466">
        <v>1.1269</v>
      </c>
      <c r="E8" s="108">
        <v>59622</v>
      </c>
      <c r="F8" s="108">
        <v>166791</v>
      </c>
      <c r="G8" s="467">
        <v>6.4000000000000001E-2</v>
      </c>
      <c r="H8" s="465"/>
    </row>
    <row r="9" spans="1:8" s="24" customFormat="1" ht="20.100000000000001" customHeight="1">
      <c r="A9" s="25">
        <v>1994</v>
      </c>
      <c r="B9" s="1874">
        <v>1001128.54</v>
      </c>
      <c r="C9" s="1874">
        <v>936698.39</v>
      </c>
      <c r="D9" s="463">
        <v>1.0688</v>
      </c>
      <c r="E9" s="111">
        <v>75569.45</v>
      </c>
      <c r="F9" s="111">
        <v>139999.6</v>
      </c>
      <c r="G9" s="464">
        <v>5.6500000000000002E-2</v>
      </c>
      <c r="H9" s="465"/>
    </row>
    <row r="10" spans="1:8" s="24" customFormat="1" ht="20.100000000000001" customHeight="1">
      <c r="A10" s="60">
        <v>1995</v>
      </c>
      <c r="B10" s="1875">
        <v>1032502.72</v>
      </c>
      <c r="C10" s="1875">
        <v>887730.27</v>
      </c>
      <c r="D10" s="466">
        <v>1.1631</v>
      </c>
      <c r="E10" s="108">
        <v>37277.910000000003</v>
      </c>
      <c r="F10" s="108">
        <v>182050.35</v>
      </c>
      <c r="G10" s="467">
        <v>7.1499999999999994E-2</v>
      </c>
      <c r="H10" s="465"/>
    </row>
    <row r="11" spans="1:8" s="24" customFormat="1" ht="20.100000000000001" customHeight="1">
      <c r="A11" s="25">
        <v>1996</v>
      </c>
      <c r="B11" s="1874">
        <v>1198220.76</v>
      </c>
      <c r="C11" s="1874">
        <v>1134193.8899999999</v>
      </c>
      <c r="D11" s="463">
        <v>1.0565</v>
      </c>
      <c r="E11" s="111">
        <v>83070.77</v>
      </c>
      <c r="F11" s="111">
        <v>147097.64000000001</v>
      </c>
      <c r="G11" s="464">
        <v>5.2999999999999999E-2</v>
      </c>
      <c r="H11" s="465"/>
    </row>
    <row r="12" spans="1:8" s="24" customFormat="1" ht="20.100000000000001" customHeight="1">
      <c r="A12" s="60">
        <v>1997</v>
      </c>
      <c r="B12" s="1875">
        <v>1368188</v>
      </c>
      <c r="C12" s="1875">
        <v>1192222</v>
      </c>
      <c r="D12" s="466">
        <v>1.1499999999999999</v>
      </c>
      <c r="E12" s="108">
        <v>47906</v>
      </c>
      <c r="F12" s="108">
        <v>223871</v>
      </c>
      <c r="G12" s="467">
        <v>5.8000000000000003E-2</v>
      </c>
      <c r="H12" s="465"/>
    </row>
    <row r="13" spans="1:8" s="24" customFormat="1" ht="20.100000000000001" customHeight="1">
      <c r="A13" s="25">
        <v>1998</v>
      </c>
      <c r="B13" s="1874">
        <v>1491487.71</v>
      </c>
      <c r="C13" s="1874">
        <v>1284724.57</v>
      </c>
      <c r="D13" s="463">
        <v>1.1609</v>
      </c>
      <c r="E13" s="111">
        <v>49242</v>
      </c>
      <c r="F13" s="111">
        <v>256005</v>
      </c>
      <c r="G13" s="464">
        <v>5.3999999999999999E-2</v>
      </c>
      <c r="H13" s="465"/>
    </row>
    <row r="14" spans="1:8" s="24" customFormat="1" ht="20.100000000000001" customHeight="1">
      <c r="A14" s="60">
        <v>1999</v>
      </c>
      <c r="B14" s="1875">
        <v>1692755.15</v>
      </c>
      <c r="C14" s="1875">
        <v>1455468.63</v>
      </c>
      <c r="D14" s="466">
        <v>1.163</v>
      </c>
      <c r="E14" s="108">
        <v>54237.35</v>
      </c>
      <c r="F14" s="108">
        <v>291523.88</v>
      </c>
      <c r="G14" s="467">
        <v>5.2999999999999999E-2</v>
      </c>
      <c r="H14" s="465"/>
    </row>
    <row r="15" spans="1:8" s="24" customFormat="1" ht="20.100000000000001" customHeight="1">
      <c r="A15" s="25">
        <v>2000</v>
      </c>
      <c r="B15" s="1874">
        <v>1836184.15</v>
      </c>
      <c r="C15" s="1874">
        <v>1271347.05</v>
      </c>
      <c r="D15" s="463">
        <v>1.4442999999999999</v>
      </c>
      <c r="E15" s="111">
        <v>6565.7</v>
      </c>
      <c r="F15" s="111">
        <v>571402.81000000006</v>
      </c>
      <c r="G15" s="464">
        <v>7.0000000000000007E-2</v>
      </c>
      <c r="H15" s="465"/>
    </row>
    <row r="16" spans="1:8" s="24" customFormat="1" ht="20.100000000000001" customHeight="1">
      <c r="A16" s="60">
        <v>2001</v>
      </c>
      <c r="B16" s="1875">
        <v>1714533.56</v>
      </c>
      <c r="C16" s="1875">
        <v>1374415.87</v>
      </c>
      <c r="D16" s="466">
        <v>1.2475000000000001</v>
      </c>
      <c r="E16" s="108">
        <v>38564.21</v>
      </c>
      <c r="F16" s="108">
        <v>378681.91</v>
      </c>
      <c r="G16" s="467">
        <v>6.4000000000000001E-2</v>
      </c>
      <c r="H16" s="465"/>
    </row>
    <row r="17" spans="1:21" s="24" customFormat="1" ht="20.100000000000001" customHeight="1">
      <c r="A17" s="25">
        <v>2002</v>
      </c>
      <c r="B17" s="1874">
        <v>1444776.6</v>
      </c>
      <c r="C17" s="1874">
        <v>1435557.78</v>
      </c>
      <c r="D17" s="463">
        <v>1.0064</v>
      </c>
      <c r="E17" s="111">
        <v>142573</v>
      </c>
      <c r="F17" s="111">
        <v>151792.99</v>
      </c>
      <c r="G17" s="464">
        <v>5.7000000000000002E-2</v>
      </c>
      <c r="H17" s="465"/>
    </row>
    <row r="18" spans="1:21" s="24" customFormat="1" ht="20.100000000000001" customHeight="1">
      <c r="A18" s="60">
        <v>2003</v>
      </c>
      <c r="B18" s="1875">
        <v>1372489.89</v>
      </c>
      <c r="C18" s="1875">
        <v>1620607.03</v>
      </c>
      <c r="D18" s="466">
        <v>0.84689999999999999</v>
      </c>
      <c r="E18" s="108">
        <v>298996.2</v>
      </c>
      <c r="F18" s="108">
        <v>50878.98</v>
      </c>
      <c r="G18" s="467">
        <v>0.05</v>
      </c>
      <c r="H18" s="465"/>
    </row>
    <row r="19" spans="1:21" s="24" customFormat="1" ht="20.100000000000001" customHeight="1">
      <c r="A19" s="25">
        <v>2004</v>
      </c>
      <c r="B19" s="1874">
        <v>1590057</v>
      </c>
      <c r="C19" s="1874">
        <v>1860514</v>
      </c>
      <c r="D19" s="463">
        <v>0.85470000000000002</v>
      </c>
      <c r="E19" s="111">
        <v>321831</v>
      </c>
      <c r="F19" s="111">
        <v>51373</v>
      </c>
      <c r="G19" s="464">
        <v>0.04</v>
      </c>
      <c r="H19" s="465"/>
    </row>
    <row r="20" spans="1:21" s="24" customFormat="1" ht="20.100000000000001" customHeight="1">
      <c r="A20" s="60">
        <v>2005</v>
      </c>
      <c r="B20" s="1875">
        <v>1728856</v>
      </c>
      <c r="C20" s="1875">
        <v>1946593</v>
      </c>
      <c r="D20" s="466">
        <v>0.8881</v>
      </c>
      <c r="E20" s="108">
        <v>282953</v>
      </c>
      <c r="F20" s="108">
        <v>65215</v>
      </c>
      <c r="G20" s="467">
        <v>3.9E-2</v>
      </c>
      <c r="H20" s="465"/>
    </row>
    <row r="21" spans="1:21" s="24" customFormat="1" ht="20.100000000000001" customHeight="1">
      <c r="A21" s="25">
        <v>2006</v>
      </c>
      <c r="B21" s="1874">
        <v>1840181.46</v>
      </c>
      <c r="C21" s="1874">
        <v>1910562.76</v>
      </c>
      <c r="D21" s="463">
        <v>0.96319999999999995</v>
      </c>
      <c r="E21" s="111">
        <v>185883.1</v>
      </c>
      <c r="F21" s="111">
        <v>115501.8</v>
      </c>
      <c r="G21" s="464">
        <v>4.4999999999999998E-2</v>
      </c>
      <c r="H21" s="465"/>
    </row>
    <row r="22" spans="1:21" s="24" customFormat="1" ht="20.100000000000001" customHeight="1">
      <c r="A22" s="60">
        <v>2007</v>
      </c>
      <c r="B22" s="1875">
        <v>2006652</v>
      </c>
      <c r="C22" s="1875">
        <v>1930465</v>
      </c>
      <c r="D22" s="466">
        <v>1.0395000000000001</v>
      </c>
      <c r="E22" s="108">
        <v>113806</v>
      </c>
      <c r="F22" s="108">
        <v>189993</v>
      </c>
      <c r="G22" s="467">
        <v>4.99E-2</v>
      </c>
      <c r="H22" s="465"/>
    </row>
    <row r="23" spans="1:21" s="24" customFormat="1" ht="20.100000000000001" customHeight="1">
      <c r="A23" s="25">
        <v>2008</v>
      </c>
      <c r="B23" s="1874">
        <v>2035275.33</v>
      </c>
      <c r="C23" s="1874">
        <v>1889056.7</v>
      </c>
      <c r="D23" s="463">
        <v>1.0773999999999999</v>
      </c>
      <c r="E23" s="111">
        <v>84931.63</v>
      </c>
      <c r="F23" s="111">
        <v>231150.35</v>
      </c>
      <c r="G23" s="464">
        <v>5.3699999999999998E-2</v>
      </c>
      <c r="H23" s="465"/>
    </row>
    <row r="24" spans="1:21" s="24" customFormat="1" ht="20.100000000000001" customHeight="1">
      <c r="A24" s="60">
        <v>2009</v>
      </c>
      <c r="B24" s="1875">
        <v>1561308.08</v>
      </c>
      <c r="C24" s="1875">
        <v>1945001.13</v>
      </c>
      <c r="D24" s="466">
        <v>0.80269999999999997</v>
      </c>
      <c r="E24" s="108">
        <v>414302.58</v>
      </c>
      <c r="F24" s="108">
        <v>30609.53</v>
      </c>
      <c r="G24" s="467">
        <v>5.3800000000000001E-2</v>
      </c>
      <c r="H24" s="465"/>
    </row>
    <row r="25" spans="1:21" s="24" customFormat="1" ht="20.100000000000001" customHeight="1">
      <c r="A25" s="25">
        <v>2010</v>
      </c>
      <c r="B25" s="1874">
        <v>1784273.45</v>
      </c>
      <c r="C25" s="1874">
        <v>2204590.98</v>
      </c>
      <c r="D25" s="463">
        <v>0.80930000000000002</v>
      </c>
      <c r="E25" s="111">
        <v>448954.1</v>
      </c>
      <c r="F25" s="111">
        <v>28636.57</v>
      </c>
      <c r="G25" s="464">
        <v>4.5199999999999997E-2</v>
      </c>
      <c r="H25" s="465"/>
    </row>
    <row r="26" spans="1:21" s="24" customFormat="1" ht="20.100000000000001" customHeight="1">
      <c r="A26" s="60">
        <v>2011</v>
      </c>
      <c r="B26" s="1875">
        <v>2019906.31</v>
      </c>
      <c r="C26" s="1875">
        <v>2377261.91</v>
      </c>
      <c r="D26" s="466">
        <v>0.84970000000000001</v>
      </c>
      <c r="E26" s="108">
        <v>396345.61</v>
      </c>
      <c r="F26" s="108">
        <v>38990.01</v>
      </c>
      <c r="G26" s="467">
        <v>4.2599999999999999E-2</v>
      </c>
      <c r="H26" s="465"/>
    </row>
    <row r="27" spans="1:21" s="24" customFormat="1" ht="20.100000000000001" customHeight="1">
      <c r="A27" s="25">
        <v>2012</v>
      </c>
      <c r="B27" s="1874">
        <v>2050785</v>
      </c>
      <c r="C27" s="1874">
        <v>2858971</v>
      </c>
      <c r="D27" s="463">
        <v>0.71730000000000005</v>
      </c>
      <c r="E27" s="111">
        <v>823419</v>
      </c>
      <c r="F27" s="111">
        <v>15233</v>
      </c>
      <c r="G27" s="464">
        <v>2.9499999999999998E-2</v>
      </c>
      <c r="H27" s="468"/>
    </row>
    <row r="28" spans="1:21" s="24" customFormat="1" ht="20.100000000000001" customHeight="1">
      <c r="A28" s="60">
        <v>2013</v>
      </c>
      <c r="B28" s="1875">
        <v>2166151</v>
      </c>
      <c r="C28" s="1875">
        <v>2908473</v>
      </c>
      <c r="D28" s="466">
        <v>0.74480000000000002</v>
      </c>
      <c r="E28" s="108">
        <v>758571</v>
      </c>
      <c r="F28" s="108">
        <v>16249</v>
      </c>
      <c r="G28" s="467">
        <v>2.6800000000000001E-2</v>
      </c>
      <c r="H28" s="468"/>
    </row>
    <row r="29" spans="1:21" s="24" customFormat="1" ht="20.100000000000001" customHeight="1">
      <c r="A29" s="25">
        <v>2014</v>
      </c>
      <c r="B29" s="1874">
        <v>2285984</v>
      </c>
      <c r="C29" s="1874">
        <v>2642397</v>
      </c>
      <c r="D29" s="463">
        <v>0.86509999999999998</v>
      </c>
      <c r="E29" s="111">
        <v>399306</v>
      </c>
      <c r="F29" s="111">
        <v>42893</v>
      </c>
      <c r="G29" s="464">
        <v>3.5400000000000001E-2</v>
      </c>
      <c r="H29" s="468"/>
    </row>
    <row r="30" spans="1:21" s="24" customFormat="1" ht="20.100000000000001" customHeight="1">
      <c r="A30" s="60">
        <v>2015</v>
      </c>
      <c r="B30" s="1875">
        <v>2350663.4300000002</v>
      </c>
      <c r="C30" s="1875">
        <v>2979123.76</v>
      </c>
      <c r="D30" s="466">
        <v>0.78900000000000003</v>
      </c>
      <c r="E30" s="108">
        <v>649167.99</v>
      </c>
      <c r="F30" s="108">
        <v>20707.66</v>
      </c>
      <c r="G30" s="467">
        <v>2.46E-2</v>
      </c>
      <c r="H30" s="468"/>
    </row>
    <row r="31" spans="1:21" s="24" customFormat="1" ht="20.100000000000001" customHeight="1">
      <c r="A31" s="25">
        <v>2016</v>
      </c>
      <c r="B31" s="1874">
        <v>2236296</v>
      </c>
      <c r="C31" s="1874">
        <v>2846388</v>
      </c>
      <c r="D31" s="463">
        <v>0.78569999999999995</v>
      </c>
      <c r="E31" s="111">
        <v>625350</v>
      </c>
      <c r="F31" s="111">
        <v>15259</v>
      </c>
      <c r="G31" s="464">
        <v>2.81E-2</v>
      </c>
      <c r="H31" s="468"/>
      <c r="I31" s="469"/>
      <c r="J31" s="469"/>
      <c r="K31" s="470"/>
      <c r="L31" s="469"/>
      <c r="M31" s="469"/>
      <c r="N31" s="471"/>
      <c r="O31" s="469"/>
      <c r="P31" s="469"/>
      <c r="Q31" s="470"/>
      <c r="R31" s="469"/>
      <c r="S31" s="469"/>
      <c r="T31" s="472"/>
      <c r="U31" s="470"/>
    </row>
    <row r="32" spans="1:21" s="24" customFormat="1" ht="20.100000000000001" customHeight="1">
      <c r="A32" s="60">
        <v>2017</v>
      </c>
      <c r="B32" s="1875">
        <v>2235459</v>
      </c>
      <c r="C32" s="1875">
        <v>2822475</v>
      </c>
      <c r="D32" s="466">
        <v>0.79200000000000004</v>
      </c>
      <c r="E32" s="108">
        <v>602970</v>
      </c>
      <c r="F32" s="108">
        <v>15955</v>
      </c>
      <c r="G32" s="467">
        <v>2.5499999999999998E-2</v>
      </c>
      <c r="H32" s="468"/>
      <c r="I32" s="469"/>
      <c r="J32" s="469"/>
      <c r="K32" s="470"/>
      <c r="L32" s="469"/>
      <c r="M32" s="469"/>
      <c r="N32" s="471"/>
      <c r="O32" s="469"/>
      <c r="P32" s="469"/>
      <c r="Q32" s="470"/>
      <c r="R32" s="469"/>
      <c r="S32" s="469"/>
      <c r="T32" s="472"/>
      <c r="U32" s="470"/>
    </row>
    <row r="33" spans="1:22" s="24" customFormat="1" ht="20.100000000000001" customHeight="1">
      <c r="A33" s="25">
        <v>2018</v>
      </c>
      <c r="B33" s="1874">
        <v>2470493.66</v>
      </c>
      <c r="C33" s="1874">
        <v>3008453.54</v>
      </c>
      <c r="D33" s="463">
        <v>0.82118391630538534</v>
      </c>
      <c r="E33" s="111">
        <v>560146.22</v>
      </c>
      <c r="F33" s="111">
        <v>22186.34</v>
      </c>
      <c r="G33" s="464">
        <v>2.2200000000000001E-2</v>
      </c>
      <c r="H33" s="468"/>
      <c r="I33" s="469"/>
      <c r="J33" s="469"/>
      <c r="K33" s="470"/>
      <c r="L33" s="469"/>
      <c r="M33" s="469"/>
      <c r="N33" s="471"/>
      <c r="O33" s="469"/>
      <c r="P33" s="469"/>
      <c r="Q33" s="470"/>
      <c r="R33" s="469"/>
      <c r="S33" s="469"/>
      <c r="T33" s="472"/>
      <c r="U33" s="470"/>
    </row>
    <row r="34" spans="1:22" s="24" customFormat="1" ht="20.100000000000001" customHeight="1">
      <c r="A34" s="60">
        <v>2019</v>
      </c>
      <c r="B34" s="1875">
        <v>2308452.16</v>
      </c>
      <c r="C34" s="1875">
        <v>2772810.83</v>
      </c>
      <c r="D34" s="466">
        <v>0.83299999999999996</v>
      </c>
      <c r="E34" s="108">
        <v>492286.99</v>
      </c>
      <c r="F34" s="108">
        <v>27928.32</v>
      </c>
      <c r="G34" s="467">
        <v>3.0099999999999998E-2</v>
      </c>
      <c r="H34" s="468"/>
      <c r="I34" s="469"/>
      <c r="J34" s="469"/>
      <c r="K34" s="470"/>
      <c r="L34" s="469"/>
      <c r="M34" s="469"/>
      <c r="N34" s="471"/>
      <c r="O34" s="469"/>
      <c r="P34" s="469"/>
      <c r="Q34" s="470"/>
      <c r="R34" s="469"/>
      <c r="S34" s="469"/>
      <c r="T34" s="472"/>
      <c r="U34" s="470"/>
    </row>
    <row r="35" spans="1:22" s="24" customFormat="1" ht="20.100000000000001" customHeight="1" thickBot="1">
      <c r="A35" s="275">
        <v>2020</v>
      </c>
      <c r="B35" s="1876">
        <v>2574667.31</v>
      </c>
      <c r="C35" s="1876">
        <v>3126837.03</v>
      </c>
      <c r="D35" s="1773">
        <v>0.82299999999999995</v>
      </c>
      <c r="E35" s="1560">
        <v>583076.43999999994</v>
      </c>
      <c r="F35" s="1560">
        <v>30906.71</v>
      </c>
      <c r="G35" s="1774">
        <v>0.02</v>
      </c>
      <c r="H35" s="976"/>
      <c r="I35" s="473"/>
      <c r="J35" s="474"/>
      <c r="K35" s="470"/>
      <c r="L35" s="474"/>
      <c r="M35" s="15"/>
      <c r="N35" s="471"/>
      <c r="O35" s="469"/>
      <c r="P35" s="469"/>
      <c r="Q35" s="470"/>
      <c r="R35" s="469"/>
      <c r="S35" s="469"/>
      <c r="T35" s="472"/>
      <c r="U35" s="470"/>
      <c r="V35" s="469"/>
    </row>
    <row r="36" spans="1:22" ht="8.1" customHeight="1">
      <c r="A36" s="128" t="s">
        <v>9</v>
      </c>
      <c r="B36" s="128"/>
      <c r="C36" s="128"/>
      <c r="D36" s="475"/>
      <c r="E36" s="128"/>
      <c r="F36" s="476"/>
      <c r="G36" s="7"/>
      <c r="H36" s="477"/>
    </row>
    <row r="37" spans="1:22" s="24" customFormat="1" ht="24.95" customHeight="1">
      <c r="A37" s="2216" t="s">
        <v>270</v>
      </c>
      <c r="B37" s="2216"/>
      <c r="C37" s="2216"/>
      <c r="D37" s="2216"/>
      <c r="E37" s="2216"/>
      <c r="F37" s="2216"/>
      <c r="G37" s="2216"/>
      <c r="H37" s="468"/>
    </row>
    <row r="38" spans="1:22" s="24" customFormat="1" ht="8.1" customHeight="1">
      <c r="A38" s="81"/>
      <c r="B38" s="81"/>
      <c r="C38" s="81"/>
      <c r="D38" s="81"/>
      <c r="E38" s="81"/>
      <c r="F38" s="81"/>
      <c r="G38" s="81"/>
      <c r="H38" s="468"/>
    </row>
    <row r="39" spans="1:22" s="24" customFormat="1" ht="15" customHeight="1">
      <c r="A39" s="2220" t="s">
        <v>43</v>
      </c>
      <c r="B39" s="2220"/>
      <c r="C39" s="2220"/>
      <c r="D39" s="2220"/>
      <c r="E39" s="2220"/>
      <c r="F39" s="2220"/>
      <c r="G39" s="2220"/>
    </row>
    <row r="40" spans="1:22" s="24" customFormat="1" ht="8.1" customHeight="1">
      <c r="A40" s="18"/>
      <c r="B40" s="18"/>
      <c r="C40" s="18"/>
      <c r="D40" s="18"/>
      <c r="E40" s="18"/>
      <c r="F40" s="18"/>
      <c r="G40" s="18"/>
    </row>
    <row r="41" spans="1:22" s="24" customFormat="1" ht="15" customHeight="1">
      <c r="A41" s="28" t="s">
        <v>22</v>
      </c>
      <c r="B41" s="28"/>
      <c r="C41" s="28"/>
      <c r="D41" s="28"/>
      <c r="E41" s="28"/>
      <c r="F41" s="28"/>
      <c r="G41" s="28"/>
      <c r="H41" s="478"/>
    </row>
    <row r="42" spans="1:22" s="24" customFormat="1" ht="15" customHeight="1">
      <c r="A42" s="52" t="s">
        <v>271</v>
      </c>
      <c r="B42" s="18"/>
      <c r="C42" s="18"/>
      <c r="D42" s="18"/>
      <c r="E42" s="18"/>
      <c r="F42" s="18"/>
      <c r="G42" s="18"/>
    </row>
    <row r="43" spans="1:22" s="24" customFormat="1" ht="15" customHeight="1">
      <c r="A43" s="52" t="s">
        <v>23</v>
      </c>
      <c r="B43" s="18"/>
      <c r="C43" s="18"/>
      <c r="D43" s="18"/>
      <c r="E43" s="18"/>
      <c r="F43" s="18"/>
      <c r="G43" s="18"/>
    </row>
    <row r="45" spans="1:22">
      <c r="D45" s="479"/>
    </row>
    <row r="47" spans="1:22">
      <c r="B47" s="975"/>
      <c r="C47" s="975"/>
      <c r="D47" s="975"/>
      <c r="E47" s="975"/>
      <c r="F47" s="975"/>
    </row>
  </sheetData>
  <mergeCells count="3">
    <mergeCell ref="A1:G1"/>
    <mergeCell ref="A37:G37"/>
    <mergeCell ref="A39:G39"/>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F1C3-1A2A-4B9C-8CBD-3A32C47D4853}">
  <sheetPr>
    <tabColor rgb="FF1F4E78"/>
  </sheetPr>
  <dimension ref="A1:H60"/>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4" width="15.7109375" style="7" customWidth="1"/>
    <col min="5" max="5" width="14.5703125" style="7" customWidth="1"/>
    <col min="6" max="6" width="13.5703125" style="7" customWidth="1"/>
    <col min="7" max="7" width="9.140625" style="7"/>
    <col min="8" max="8" width="10.140625" style="7" bestFit="1" customWidth="1"/>
    <col min="9" max="16384" width="9.140625" style="7"/>
  </cols>
  <sheetData>
    <row r="1" spans="1:8" ht="84.95" customHeight="1" thickBot="1">
      <c r="A1" s="2211"/>
      <c r="B1" s="2212"/>
      <c r="C1" s="2212"/>
      <c r="D1" s="2212"/>
      <c r="E1" s="2212"/>
      <c r="F1" s="2213"/>
    </row>
    <row r="2" spans="1:8" s="10" customFormat="1" ht="35.1" customHeight="1" thickBot="1">
      <c r="A2" s="268" t="s">
        <v>167</v>
      </c>
      <c r="B2" s="462" t="s">
        <v>266</v>
      </c>
      <c r="C2" s="462" t="s">
        <v>267</v>
      </c>
      <c r="D2" s="462" t="s">
        <v>268</v>
      </c>
      <c r="E2" s="269" t="s">
        <v>272</v>
      </c>
      <c r="F2" s="270" t="s">
        <v>82</v>
      </c>
    </row>
    <row r="3" spans="1:8" s="8" customFormat="1" ht="20.100000000000001" customHeight="1">
      <c r="A3" s="412">
        <v>1980</v>
      </c>
      <c r="B3" s="480">
        <v>53840</v>
      </c>
      <c r="C3" s="480">
        <v>73996</v>
      </c>
      <c r="D3" s="480">
        <v>20156</v>
      </c>
      <c r="E3" s="481">
        <v>0.72760000000000002</v>
      </c>
      <c r="F3" s="482">
        <v>8.5000000000000006E-2</v>
      </c>
      <c r="G3" s="14"/>
      <c r="H3" s="843"/>
    </row>
    <row r="4" spans="1:8" s="8" customFormat="1" ht="20.100000000000001" customHeight="1">
      <c r="A4" s="60">
        <v>1985</v>
      </c>
      <c r="B4" s="108">
        <v>28722</v>
      </c>
      <c r="C4" s="108">
        <v>39904</v>
      </c>
      <c r="D4" s="108">
        <v>11182</v>
      </c>
      <c r="E4" s="466">
        <v>0.7198</v>
      </c>
      <c r="F4" s="483">
        <v>9.7500000000000003E-2</v>
      </c>
      <c r="G4" s="14"/>
      <c r="H4" s="843"/>
    </row>
    <row r="5" spans="1:8" s="8" customFormat="1" ht="20.100000000000001" customHeight="1">
      <c r="A5" s="25">
        <v>1990</v>
      </c>
      <c r="B5" s="111">
        <v>95068</v>
      </c>
      <c r="C5" s="111">
        <v>130758</v>
      </c>
      <c r="D5" s="111">
        <v>35689</v>
      </c>
      <c r="E5" s="463">
        <v>0.72709999999999997</v>
      </c>
      <c r="F5" s="484">
        <v>7.2499999999999995E-2</v>
      </c>
      <c r="G5" s="14"/>
      <c r="H5" s="843"/>
    </row>
    <row r="6" spans="1:8" s="8" customFormat="1" ht="20.100000000000001" customHeight="1">
      <c r="A6" s="60">
        <v>1991</v>
      </c>
      <c r="B6" s="108">
        <v>147301</v>
      </c>
      <c r="C6" s="108">
        <v>181786</v>
      </c>
      <c r="D6" s="108">
        <v>34485</v>
      </c>
      <c r="E6" s="466">
        <v>0.81030000000000002</v>
      </c>
      <c r="F6" s="483">
        <v>7.2499999999999995E-2</v>
      </c>
      <c r="G6" s="14"/>
      <c r="H6" s="843"/>
    </row>
    <row r="7" spans="1:8" s="8" customFormat="1" ht="20.100000000000001" customHeight="1">
      <c r="A7" s="25">
        <v>1992</v>
      </c>
      <c r="B7" s="111">
        <v>172372</v>
      </c>
      <c r="C7" s="111">
        <v>219900</v>
      </c>
      <c r="D7" s="111">
        <v>47528</v>
      </c>
      <c r="E7" s="463">
        <v>0.78390000000000004</v>
      </c>
      <c r="F7" s="484">
        <v>6.25E-2</v>
      </c>
      <c r="G7" s="14"/>
      <c r="H7" s="843"/>
    </row>
    <row r="8" spans="1:8" s="8" customFormat="1" ht="20.100000000000001" customHeight="1">
      <c r="A8" s="60">
        <v>1993</v>
      </c>
      <c r="B8" s="108">
        <v>215695</v>
      </c>
      <c r="C8" s="108">
        <v>275317</v>
      </c>
      <c r="D8" s="108">
        <v>59622</v>
      </c>
      <c r="E8" s="466">
        <v>0.78339999999999999</v>
      </c>
      <c r="F8" s="483">
        <v>6.4000000000000001E-2</v>
      </c>
      <c r="G8" s="14"/>
      <c r="H8" s="843"/>
    </row>
    <row r="9" spans="1:8" s="8" customFormat="1" ht="20.100000000000001" customHeight="1">
      <c r="A9" s="25">
        <v>1994</v>
      </c>
      <c r="B9" s="111">
        <v>308515.67</v>
      </c>
      <c r="C9" s="111">
        <v>384085.12</v>
      </c>
      <c r="D9" s="111">
        <v>75569.45</v>
      </c>
      <c r="E9" s="463">
        <v>0.80320000000000003</v>
      </c>
      <c r="F9" s="484">
        <v>5.6500000000000002E-2</v>
      </c>
      <c r="G9" s="14"/>
      <c r="H9" s="843"/>
    </row>
    <row r="10" spans="1:8" s="8" customFormat="1" ht="20.100000000000001" customHeight="1">
      <c r="A10" s="60">
        <v>1995</v>
      </c>
      <c r="B10" s="108">
        <v>218493.32</v>
      </c>
      <c r="C10" s="108">
        <v>255771.23</v>
      </c>
      <c r="D10" s="108">
        <v>37277.910000000003</v>
      </c>
      <c r="E10" s="466">
        <v>0.85429999999999995</v>
      </c>
      <c r="F10" s="483">
        <v>7.1499999999999994E-2</v>
      </c>
      <c r="G10" s="14"/>
      <c r="H10" s="843"/>
    </row>
    <row r="11" spans="1:8" s="8" customFormat="1" ht="20.100000000000001" customHeight="1">
      <c r="A11" s="25">
        <v>1996</v>
      </c>
      <c r="B11" s="111">
        <v>493597.16</v>
      </c>
      <c r="C11" s="111">
        <v>576667.93000000005</v>
      </c>
      <c r="D11" s="111">
        <v>83070.77</v>
      </c>
      <c r="E11" s="463">
        <v>0.85589999999999999</v>
      </c>
      <c r="F11" s="484">
        <v>5.2999999999999999E-2</v>
      </c>
      <c r="G11" s="14"/>
      <c r="H11" s="843"/>
    </row>
    <row r="12" spans="1:8" s="8" customFormat="1" ht="20.100000000000001" customHeight="1">
      <c r="A12" s="60">
        <v>1997</v>
      </c>
      <c r="B12" s="108">
        <v>353823</v>
      </c>
      <c r="C12" s="108">
        <v>401729</v>
      </c>
      <c r="D12" s="108">
        <v>47906</v>
      </c>
      <c r="E12" s="466">
        <v>0.88080000000000003</v>
      </c>
      <c r="F12" s="483">
        <v>5.8000000000000003E-2</v>
      </c>
      <c r="G12" s="14"/>
      <c r="H12" s="843"/>
    </row>
    <row r="13" spans="1:8" s="8" customFormat="1" ht="20.100000000000001" customHeight="1">
      <c r="A13" s="25">
        <v>1998</v>
      </c>
      <c r="B13" s="111">
        <v>358514</v>
      </c>
      <c r="C13" s="111">
        <v>407756</v>
      </c>
      <c r="D13" s="111">
        <v>49242</v>
      </c>
      <c r="E13" s="463">
        <v>0.87919999999999998</v>
      </c>
      <c r="F13" s="484">
        <v>5.3999999999999999E-2</v>
      </c>
      <c r="G13" s="485"/>
      <c r="H13" s="843"/>
    </row>
    <row r="14" spans="1:8" s="8" customFormat="1" ht="20.100000000000001" customHeight="1">
      <c r="A14" s="60">
        <v>1999</v>
      </c>
      <c r="B14" s="108">
        <v>413445.94</v>
      </c>
      <c r="C14" s="108">
        <v>467683.29</v>
      </c>
      <c r="D14" s="108">
        <v>54237.35</v>
      </c>
      <c r="E14" s="466">
        <v>0.88400000000000001</v>
      </c>
      <c r="F14" s="483">
        <v>5.2999999999999999E-2</v>
      </c>
      <c r="G14" s="485"/>
      <c r="H14" s="843"/>
    </row>
    <row r="15" spans="1:8" s="8" customFormat="1" ht="20.100000000000001" customHeight="1">
      <c r="A15" s="25">
        <v>2000</v>
      </c>
      <c r="B15" s="111">
        <v>63217.98</v>
      </c>
      <c r="C15" s="111">
        <v>69783.679999999993</v>
      </c>
      <c r="D15" s="111">
        <v>6565.69</v>
      </c>
      <c r="E15" s="463">
        <v>0.90590000000000004</v>
      </c>
      <c r="F15" s="484">
        <v>7.0000000000000007E-2</v>
      </c>
      <c r="G15" s="485"/>
      <c r="H15" s="843"/>
    </row>
    <row r="16" spans="1:8" s="8" customFormat="1" ht="20.100000000000001" customHeight="1">
      <c r="A16" s="60">
        <v>2001</v>
      </c>
      <c r="B16" s="108">
        <v>308513.68</v>
      </c>
      <c r="C16" s="108">
        <v>347077.89</v>
      </c>
      <c r="D16" s="108">
        <v>38564.21</v>
      </c>
      <c r="E16" s="466">
        <v>0.88890000000000002</v>
      </c>
      <c r="F16" s="483">
        <v>6.4000000000000001E-2</v>
      </c>
      <c r="G16" s="485"/>
      <c r="H16" s="843"/>
    </row>
    <row r="17" spans="1:8" s="8" customFormat="1" ht="20.100000000000001" customHeight="1">
      <c r="A17" s="25">
        <v>2002</v>
      </c>
      <c r="B17" s="111">
        <v>778351</v>
      </c>
      <c r="C17" s="111">
        <v>920925.2</v>
      </c>
      <c r="D17" s="111">
        <v>142573</v>
      </c>
      <c r="E17" s="463">
        <v>0.84519999999999995</v>
      </c>
      <c r="F17" s="484">
        <v>5.7000000000000002E-2</v>
      </c>
      <c r="G17" s="485"/>
      <c r="H17" s="843"/>
    </row>
    <row r="18" spans="1:8" s="8" customFormat="1" ht="20.100000000000001" customHeight="1">
      <c r="A18" s="60">
        <v>2003</v>
      </c>
      <c r="B18" s="108">
        <v>1069966</v>
      </c>
      <c r="C18" s="108">
        <v>1368962</v>
      </c>
      <c r="D18" s="108">
        <v>298996.13</v>
      </c>
      <c r="E18" s="466">
        <v>0.78159999999999996</v>
      </c>
      <c r="F18" s="483">
        <v>0.05</v>
      </c>
      <c r="G18" s="485"/>
      <c r="H18" s="843"/>
    </row>
    <row r="19" spans="1:8" s="8" customFormat="1" ht="20.100000000000001" customHeight="1">
      <c r="A19" s="25">
        <v>2004</v>
      </c>
      <c r="B19" s="111">
        <v>1229811.01</v>
      </c>
      <c r="C19" s="111">
        <v>1551642.12</v>
      </c>
      <c r="D19" s="111">
        <v>321831</v>
      </c>
      <c r="E19" s="463">
        <v>0.79259999999999997</v>
      </c>
      <c r="F19" s="484">
        <v>0.04</v>
      </c>
      <c r="G19" s="13"/>
      <c r="H19" s="843"/>
    </row>
    <row r="20" spans="1:8" ht="20.100000000000001" customHeight="1">
      <c r="A20" s="60">
        <v>2005</v>
      </c>
      <c r="B20" s="108">
        <v>1197558.3999999999</v>
      </c>
      <c r="C20" s="108">
        <v>1480511.5</v>
      </c>
      <c r="D20" s="108">
        <v>282953.09999999998</v>
      </c>
      <c r="E20" s="466">
        <v>0.80889999999999995</v>
      </c>
      <c r="F20" s="483">
        <v>3.9E-2</v>
      </c>
      <c r="G20" s="13"/>
      <c r="H20" s="843"/>
    </row>
    <row r="21" spans="1:8" ht="20.100000000000001" customHeight="1">
      <c r="A21" s="25">
        <v>2006</v>
      </c>
      <c r="B21" s="111">
        <v>971052.22</v>
      </c>
      <c r="C21" s="111">
        <v>1156935.32</v>
      </c>
      <c r="D21" s="111">
        <v>185883.1</v>
      </c>
      <c r="E21" s="463">
        <v>0.83930000000000005</v>
      </c>
      <c r="F21" s="484">
        <v>4.4999999999999998E-2</v>
      </c>
      <c r="G21" s="13"/>
      <c r="H21" s="843"/>
    </row>
    <row r="22" spans="1:8" ht="20.100000000000001" customHeight="1">
      <c r="A22" s="60">
        <v>2007</v>
      </c>
      <c r="B22" s="108">
        <v>815236</v>
      </c>
      <c r="C22" s="108">
        <v>929042</v>
      </c>
      <c r="D22" s="108">
        <v>113806</v>
      </c>
      <c r="E22" s="466">
        <v>0.87749999999999995</v>
      </c>
      <c r="F22" s="483">
        <v>4.99E-2</v>
      </c>
      <c r="G22" s="13"/>
      <c r="H22" s="843"/>
    </row>
    <row r="23" spans="1:8" ht="20.100000000000001" customHeight="1">
      <c r="A23" s="25">
        <v>2008</v>
      </c>
      <c r="B23" s="111">
        <v>698799.46</v>
      </c>
      <c r="C23" s="111">
        <v>783731.08</v>
      </c>
      <c r="D23" s="111">
        <v>84931.63</v>
      </c>
      <c r="E23" s="463">
        <v>0.89159999999999995</v>
      </c>
      <c r="F23" s="484">
        <v>5.3699999999999998E-2</v>
      </c>
      <c r="G23" s="13"/>
      <c r="H23" s="843"/>
    </row>
    <row r="24" spans="1:8" ht="20.100000000000001" customHeight="1">
      <c r="A24" s="60">
        <v>2009</v>
      </c>
      <c r="B24" s="108">
        <v>1376305.65</v>
      </c>
      <c r="C24" s="108">
        <v>1790608.23</v>
      </c>
      <c r="D24" s="108">
        <v>414302.58</v>
      </c>
      <c r="E24" s="466">
        <v>0.76859999999999995</v>
      </c>
      <c r="F24" s="483">
        <v>5.3800000000000001E-2</v>
      </c>
      <c r="G24" s="13"/>
      <c r="H24" s="843"/>
    </row>
    <row r="25" spans="1:8" ht="20.100000000000001" customHeight="1">
      <c r="A25" s="25">
        <v>2010</v>
      </c>
      <c r="B25" s="111">
        <v>1576484.85</v>
      </c>
      <c r="C25" s="111">
        <v>2025438.95</v>
      </c>
      <c r="D25" s="111">
        <v>448954</v>
      </c>
      <c r="E25" s="463">
        <v>0.77829999999999999</v>
      </c>
      <c r="F25" s="484">
        <v>4.5199999999999997E-2</v>
      </c>
      <c r="G25" s="13"/>
      <c r="H25" s="843"/>
    </row>
    <row r="26" spans="1:8" ht="20.100000000000001" customHeight="1">
      <c r="A26" s="60">
        <v>2011</v>
      </c>
      <c r="B26" s="108">
        <v>1694339.19</v>
      </c>
      <c r="C26" s="108">
        <v>2090684.8</v>
      </c>
      <c r="D26" s="108">
        <v>396345.6100000001</v>
      </c>
      <c r="E26" s="466">
        <v>0.81040000000000001</v>
      </c>
      <c r="F26" s="483">
        <v>4.2599999999999999E-2</v>
      </c>
      <c r="G26" s="13"/>
      <c r="H26" s="843"/>
    </row>
    <row r="27" spans="1:8" ht="20.100000000000001" customHeight="1">
      <c r="A27" s="486">
        <v>2012</v>
      </c>
      <c r="B27" s="111">
        <v>1935907</v>
      </c>
      <c r="C27" s="111">
        <v>2759325</v>
      </c>
      <c r="D27" s="111">
        <v>823419</v>
      </c>
      <c r="E27" s="463">
        <v>0.7016</v>
      </c>
      <c r="F27" s="484">
        <v>2.9499999999999998E-2</v>
      </c>
      <c r="G27" s="18"/>
      <c r="H27" s="843"/>
    </row>
    <row r="28" spans="1:8" ht="20.100000000000001" customHeight="1">
      <c r="A28" s="60">
        <v>2013</v>
      </c>
      <c r="B28" s="108">
        <v>2067202</v>
      </c>
      <c r="C28" s="108">
        <v>2825773</v>
      </c>
      <c r="D28" s="108">
        <v>758571</v>
      </c>
      <c r="E28" s="466">
        <v>0.73199999999999998</v>
      </c>
      <c r="F28" s="483">
        <v>2.6800000000000001E-2</v>
      </c>
      <c r="H28" s="843"/>
    </row>
    <row r="29" spans="1:8" ht="20.100000000000001" customHeight="1">
      <c r="A29" s="25">
        <v>2014</v>
      </c>
      <c r="B29" s="111">
        <v>1949946</v>
      </c>
      <c r="C29" s="111">
        <v>2349252</v>
      </c>
      <c r="D29" s="111">
        <v>399306</v>
      </c>
      <c r="E29" s="463">
        <v>0.83</v>
      </c>
      <c r="F29" s="484">
        <v>3.5400000000000001E-2</v>
      </c>
      <c r="H29" s="843"/>
    </row>
    <row r="30" spans="1:8" ht="20.100000000000001" customHeight="1">
      <c r="A30" s="60">
        <v>2015</v>
      </c>
      <c r="B30" s="108">
        <v>2179429.39</v>
      </c>
      <c r="C30" s="108">
        <v>2828597.38</v>
      </c>
      <c r="D30" s="108">
        <v>649167.99</v>
      </c>
      <c r="E30" s="466">
        <v>0.77049999999999996</v>
      </c>
      <c r="F30" s="483">
        <v>2.46E-2</v>
      </c>
      <c r="H30" s="843"/>
    </row>
    <row r="31" spans="1:8" ht="20.100000000000001" customHeight="1">
      <c r="A31" s="25">
        <v>2016</v>
      </c>
      <c r="B31" s="111">
        <v>2107030</v>
      </c>
      <c r="C31" s="111">
        <v>2732380</v>
      </c>
      <c r="D31" s="111">
        <v>625350</v>
      </c>
      <c r="E31" s="463">
        <v>0.77110000000000001</v>
      </c>
      <c r="F31" s="484">
        <v>2.81E-2</v>
      </c>
      <c r="H31" s="843"/>
    </row>
    <row r="32" spans="1:8" ht="20.100000000000001" customHeight="1">
      <c r="A32" s="60">
        <v>2017</v>
      </c>
      <c r="B32" s="108">
        <v>2087057</v>
      </c>
      <c r="C32" s="108">
        <v>2690027</v>
      </c>
      <c r="D32" s="108">
        <v>602970</v>
      </c>
      <c r="E32" s="466">
        <v>0.77580000000000005</v>
      </c>
      <c r="F32" s="483">
        <v>2.5499999999999998E-2</v>
      </c>
      <c r="H32" s="843"/>
    </row>
    <row r="33" spans="1:8" ht="20.100000000000001" customHeight="1">
      <c r="A33" s="25">
        <v>2018</v>
      </c>
      <c r="B33" s="111">
        <v>2210766.81</v>
      </c>
      <c r="C33" s="111">
        <v>2770913.03</v>
      </c>
      <c r="D33" s="111">
        <v>560146.22</v>
      </c>
      <c r="E33" s="463">
        <v>0.79800000000000004</v>
      </c>
      <c r="F33" s="484">
        <v>2.2200000000000001E-2</v>
      </c>
      <c r="H33" s="843"/>
    </row>
    <row r="34" spans="1:8" ht="20.100000000000001" customHeight="1">
      <c r="A34" s="60">
        <v>2019</v>
      </c>
      <c r="B34" s="108">
        <v>2029098.64</v>
      </c>
      <c r="C34" s="108">
        <v>2521385.83</v>
      </c>
      <c r="D34" s="108">
        <v>492287.19000000018</v>
      </c>
      <c r="E34" s="466">
        <v>0.80500000000000005</v>
      </c>
      <c r="F34" s="483">
        <v>3.0099999999999998E-2</v>
      </c>
      <c r="H34" s="1856"/>
    </row>
    <row r="35" spans="1:8" ht="20.100000000000001" customHeight="1" thickBot="1">
      <c r="A35" s="275">
        <v>2020</v>
      </c>
      <c r="B35" s="1560">
        <v>2275638.29</v>
      </c>
      <c r="C35" s="1560">
        <v>2858714.73</v>
      </c>
      <c r="D35" s="1560">
        <v>583076.43999999994</v>
      </c>
      <c r="E35" s="1773">
        <v>0.79600000000000004</v>
      </c>
      <c r="F35" s="1775">
        <v>0.02</v>
      </c>
      <c r="H35" s="843"/>
    </row>
    <row r="36" spans="1:8" ht="7.5" customHeight="1">
      <c r="A36" s="10"/>
      <c r="B36" s="487"/>
      <c r="C36" s="487"/>
      <c r="D36" s="134"/>
      <c r="E36" s="488"/>
      <c r="F36" s="136"/>
    </row>
    <row r="37" spans="1:8" ht="35.1" customHeight="1">
      <c r="A37" s="2082" t="s">
        <v>270</v>
      </c>
      <c r="B37" s="2082"/>
      <c r="C37" s="2082"/>
      <c r="D37" s="2082"/>
      <c r="E37" s="2082"/>
      <c r="F37" s="2082"/>
      <c r="G37" s="81"/>
    </row>
    <row r="38" spans="1:8" s="1" customFormat="1" ht="8.1" customHeight="1">
      <c r="A38" s="17" t="s">
        <v>0</v>
      </c>
      <c r="B38" s="18"/>
      <c r="C38" s="18"/>
      <c r="D38" s="18"/>
      <c r="E38" s="18"/>
      <c r="F38" s="371"/>
      <c r="G38" s="18"/>
    </row>
    <row r="39" spans="1:8" s="24" customFormat="1" ht="15" customHeight="1">
      <c r="A39" s="18" t="s">
        <v>43</v>
      </c>
      <c r="B39" s="18"/>
      <c r="C39" s="18"/>
      <c r="D39" s="18"/>
      <c r="E39" s="489"/>
      <c r="F39" s="18"/>
      <c r="G39" s="18"/>
    </row>
    <row r="40" spans="1:8" s="24" customFormat="1" ht="8.1" customHeight="1">
      <c r="A40" s="18"/>
      <c r="B40" s="18"/>
      <c r="C40" s="18"/>
      <c r="D40" s="18"/>
      <c r="E40" s="489"/>
      <c r="F40" s="18"/>
      <c r="G40" s="18"/>
    </row>
    <row r="41" spans="1:8" s="24" customFormat="1" ht="15" customHeight="1">
      <c r="A41" s="28" t="s">
        <v>22</v>
      </c>
    </row>
    <row r="42" spans="1:8" s="8" customFormat="1" ht="15" customHeight="1">
      <c r="A42" s="52" t="s">
        <v>271</v>
      </c>
      <c r="B42" s="18"/>
      <c r="C42" s="18"/>
      <c r="D42" s="18"/>
      <c r="E42" s="18"/>
      <c r="F42" s="18"/>
      <c r="G42" s="18"/>
    </row>
    <row r="43" spans="1:8" s="24" customFormat="1" ht="15" customHeight="1">
      <c r="A43" s="52" t="s">
        <v>23</v>
      </c>
      <c r="B43" s="18"/>
      <c r="C43" s="18"/>
      <c r="D43" s="18"/>
      <c r="E43" s="18"/>
      <c r="F43" s="18"/>
      <c r="G43" s="81"/>
    </row>
    <row r="44" spans="1:8" ht="24.95" customHeight="1">
      <c r="A44" s="68"/>
      <c r="B44" s="68"/>
      <c r="C44" s="68"/>
      <c r="D44" s="68"/>
      <c r="E44" s="68"/>
      <c r="F44" s="68"/>
      <c r="G44" s="242"/>
    </row>
    <row r="45" spans="1:8" s="409" customFormat="1">
      <c r="A45" s="490"/>
      <c r="B45" s="490"/>
      <c r="C45" s="490"/>
      <c r="D45" s="490"/>
      <c r="E45" s="491"/>
      <c r="F45" s="490"/>
    </row>
    <row r="46" spans="1:8" s="409" customFormat="1"/>
    <row r="47" spans="1:8" s="409" customFormat="1"/>
    <row r="48" spans="1:8" s="409" customFormat="1">
      <c r="B48" s="492"/>
      <c r="D48" s="493"/>
      <c r="E48" s="409" t="s">
        <v>9</v>
      </c>
    </row>
    <row r="49" spans="1:7" s="409" customFormat="1">
      <c r="B49" s="1"/>
      <c r="C49" s="1"/>
      <c r="D49" s="494"/>
      <c r="E49" s="1"/>
    </row>
    <row r="50" spans="1:7" s="409" customFormat="1">
      <c r="B50" s="1"/>
      <c r="C50" s="1"/>
      <c r="D50" s="1"/>
      <c r="E50" s="1"/>
    </row>
    <row r="51" spans="1:7" s="409" customFormat="1">
      <c r="B51" s="1"/>
      <c r="C51" s="1"/>
      <c r="D51" s="1"/>
      <c r="E51" s="1"/>
    </row>
    <row r="52" spans="1:7" s="409" customFormat="1">
      <c r="B52" s="1"/>
      <c r="C52" s="1"/>
      <c r="D52" s="1"/>
      <c r="E52" s="1"/>
      <c r="G52" s="1"/>
    </row>
    <row r="53" spans="1:7" ht="14.25">
      <c r="B53" s="1"/>
      <c r="C53" s="1"/>
      <c r="D53" s="1"/>
      <c r="E53" s="1"/>
      <c r="G53" s="495"/>
    </row>
    <row r="54" spans="1:7" ht="14.25">
      <c r="G54" s="495"/>
    </row>
    <row r="55" spans="1:7" ht="14.25">
      <c r="G55" s="495"/>
    </row>
    <row r="56" spans="1:7">
      <c r="G56" s="1"/>
    </row>
    <row r="60" spans="1:7">
      <c r="A60" s="460"/>
      <c r="F60" s="460"/>
    </row>
  </sheetData>
  <mergeCells count="2">
    <mergeCell ref="A1:F1"/>
    <mergeCell ref="A37:F37"/>
  </mergeCells>
  <printOptions horizontalCentered="1"/>
  <pageMargins left="0.7" right="0.7" top="0.75" bottom="0.5" header="0.3" footer="0.3"/>
  <pageSetup scale="75" orientation="portrait" r:id="rId1"/>
  <headerFooter>
    <oddFooter>&amp;R2021 Data Tables Installment</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C2E3-F528-4AB7-8078-BD09AF791547}">
  <sheetPr>
    <tabColor rgb="FF1F4E78"/>
  </sheetPr>
  <dimension ref="A1:I46"/>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4" width="15.7109375" style="1" customWidth="1"/>
    <col min="5" max="6" width="13.7109375" style="1" customWidth="1"/>
    <col min="7" max="7" width="9.140625" style="1"/>
    <col min="8" max="8" width="10.5703125" style="1" bestFit="1" customWidth="1"/>
    <col min="9" max="16384" width="9.140625" style="1"/>
  </cols>
  <sheetData>
    <row r="1" spans="1:9" ht="84.95" customHeight="1" thickBot="1">
      <c r="A1" s="2068"/>
      <c r="B1" s="2121"/>
      <c r="C1" s="2121"/>
      <c r="D1" s="2121"/>
      <c r="E1" s="2121"/>
      <c r="F1" s="2122"/>
    </row>
    <row r="2" spans="1:9" ht="35.1" customHeight="1" thickBot="1">
      <c r="A2" s="268" t="s">
        <v>167</v>
      </c>
      <c r="B2" s="462" t="s">
        <v>266</v>
      </c>
      <c r="C2" s="462" t="s">
        <v>267</v>
      </c>
      <c r="D2" s="462" t="s">
        <v>273</v>
      </c>
      <c r="E2" s="269" t="s">
        <v>272</v>
      </c>
      <c r="F2" s="270" t="s">
        <v>82</v>
      </c>
    </row>
    <row r="3" spans="1:9" ht="20.100000000000001" customHeight="1">
      <c r="A3" s="25">
        <v>1980</v>
      </c>
      <c r="B3" s="111">
        <v>205970</v>
      </c>
      <c r="C3" s="111">
        <v>138076</v>
      </c>
      <c r="D3" s="111">
        <v>67894</v>
      </c>
      <c r="E3" s="496">
        <v>1.4917</v>
      </c>
      <c r="F3" s="484">
        <v>8.5000000000000006E-2</v>
      </c>
      <c r="H3" s="497"/>
      <c r="I3" s="498"/>
    </row>
    <row r="4" spans="1:9" ht="20.100000000000001" customHeight="1">
      <c r="A4" s="60">
        <v>1985</v>
      </c>
      <c r="B4" s="108">
        <v>471951</v>
      </c>
      <c r="C4" s="108">
        <v>268713</v>
      </c>
      <c r="D4" s="108">
        <v>203238</v>
      </c>
      <c r="E4" s="499">
        <v>1.7563</v>
      </c>
      <c r="F4" s="483">
        <v>9.7500000000000003E-2</v>
      </c>
      <c r="H4" s="500"/>
      <c r="I4" s="498"/>
    </row>
    <row r="5" spans="1:9" ht="20.100000000000001" customHeight="1">
      <c r="A5" s="25">
        <v>1990</v>
      </c>
      <c r="B5" s="111">
        <v>742063</v>
      </c>
      <c r="C5" s="111">
        <v>473289</v>
      </c>
      <c r="D5" s="111">
        <v>268773</v>
      </c>
      <c r="E5" s="496">
        <v>1.5679000000000001</v>
      </c>
      <c r="F5" s="484">
        <v>7.2499999999999995E-2</v>
      </c>
      <c r="H5" s="500"/>
      <c r="I5" s="498"/>
    </row>
    <row r="6" spans="1:9" ht="20.100000000000001" customHeight="1">
      <c r="A6" s="60">
        <v>1991</v>
      </c>
      <c r="B6" s="108">
        <v>700950</v>
      </c>
      <c r="C6" s="108">
        <v>506110</v>
      </c>
      <c r="D6" s="108">
        <v>194840</v>
      </c>
      <c r="E6" s="499">
        <v>1.385</v>
      </c>
      <c r="F6" s="483">
        <v>7.2499999999999995E-2</v>
      </c>
      <c r="H6" s="500"/>
      <c r="I6" s="498"/>
    </row>
    <row r="7" spans="1:9" ht="20.100000000000001" customHeight="1">
      <c r="A7" s="25">
        <v>1992</v>
      </c>
      <c r="B7" s="111">
        <v>743350</v>
      </c>
      <c r="C7" s="111">
        <v>551520</v>
      </c>
      <c r="D7" s="111">
        <v>191829</v>
      </c>
      <c r="E7" s="496">
        <v>1.3478000000000001</v>
      </c>
      <c r="F7" s="484">
        <v>6.25E-2</v>
      </c>
      <c r="H7" s="500"/>
      <c r="I7" s="498"/>
    </row>
    <row r="8" spans="1:9" ht="20.100000000000001" customHeight="1">
      <c r="A8" s="60">
        <v>1993</v>
      </c>
      <c r="B8" s="108">
        <v>736277</v>
      </c>
      <c r="C8" s="108">
        <v>569486</v>
      </c>
      <c r="D8" s="108">
        <v>166791</v>
      </c>
      <c r="E8" s="499">
        <v>1.2928999999999999</v>
      </c>
      <c r="F8" s="483">
        <v>6.4000000000000001E-2</v>
      </c>
      <c r="H8" s="500"/>
      <c r="I8" s="498"/>
    </row>
    <row r="9" spans="1:9" ht="20.100000000000001" customHeight="1">
      <c r="A9" s="25">
        <v>1994</v>
      </c>
      <c r="B9" s="111">
        <v>692612.87</v>
      </c>
      <c r="C9" s="111">
        <v>552613.27</v>
      </c>
      <c r="D9" s="111">
        <v>139999.6</v>
      </c>
      <c r="E9" s="496">
        <v>1.2533000000000001</v>
      </c>
      <c r="F9" s="484">
        <v>5.6500000000000002E-2</v>
      </c>
      <c r="H9" s="500"/>
      <c r="I9" s="498"/>
    </row>
    <row r="10" spans="1:9" ht="20.100000000000001" customHeight="1">
      <c r="A10" s="60">
        <v>1995</v>
      </c>
      <c r="B10" s="108">
        <v>814009.39</v>
      </c>
      <c r="C10" s="108">
        <v>631959.04000000004</v>
      </c>
      <c r="D10" s="108">
        <v>182050.35</v>
      </c>
      <c r="E10" s="499">
        <v>1.2881</v>
      </c>
      <c r="F10" s="483">
        <v>7.1499999999999994E-2</v>
      </c>
      <c r="H10" s="500"/>
      <c r="I10" s="498"/>
    </row>
    <row r="11" spans="1:9" ht="20.100000000000001" customHeight="1">
      <c r="A11" s="25">
        <v>1996</v>
      </c>
      <c r="B11" s="111">
        <v>704623.6</v>
      </c>
      <c r="C11" s="111">
        <v>557525.96</v>
      </c>
      <c r="D11" s="111">
        <v>147097.64000000001</v>
      </c>
      <c r="E11" s="496">
        <v>1.2638</v>
      </c>
      <c r="F11" s="484">
        <v>5.2999999999999999E-2</v>
      </c>
      <c r="H11" s="500"/>
      <c r="I11" s="498"/>
    </row>
    <row r="12" spans="1:9" ht="20.100000000000001" customHeight="1">
      <c r="A12" s="60">
        <v>1997</v>
      </c>
      <c r="B12" s="108">
        <v>1014365</v>
      </c>
      <c r="C12" s="108">
        <v>790494</v>
      </c>
      <c r="D12" s="108">
        <v>223871</v>
      </c>
      <c r="E12" s="499">
        <v>1.2831999999999999</v>
      </c>
      <c r="F12" s="483">
        <v>5.8000000000000003E-2</v>
      </c>
      <c r="H12" s="500"/>
      <c r="I12" s="498"/>
    </row>
    <row r="13" spans="1:9" ht="20.100000000000001" customHeight="1">
      <c r="A13" s="25">
        <v>1998</v>
      </c>
      <c r="B13" s="111">
        <v>1132974</v>
      </c>
      <c r="C13" s="111">
        <v>876969</v>
      </c>
      <c r="D13" s="111">
        <v>256005</v>
      </c>
      <c r="E13" s="496">
        <v>1.2919</v>
      </c>
      <c r="F13" s="484">
        <v>5.3999999999999999E-2</v>
      </c>
      <c r="H13" s="500"/>
      <c r="I13" s="498"/>
    </row>
    <row r="14" spans="1:9" ht="20.100000000000001" customHeight="1">
      <c r="A14" s="60">
        <v>1999</v>
      </c>
      <c r="B14" s="108">
        <v>1279309.21</v>
      </c>
      <c r="C14" s="108">
        <v>987785.33</v>
      </c>
      <c r="D14" s="108">
        <v>291523.88</v>
      </c>
      <c r="E14" s="499">
        <v>1.2950999999999999</v>
      </c>
      <c r="F14" s="483">
        <v>5.2999999999999999E-2</v>
      </c>
      <c r="H14" s="500"/>
      <c r="I14" s="498"/>
    </row>
    <row r="15" spans="1:9" ht="20.100000000000001" customHeight="1">
      <c r="A15" s="25">
        <v>2000</v>
      </c>
      <c r="B15" s="111">
        <v>1772966.17</v>
      </c>
      <c r="C15" s="111">
        <v>1201563.3600000001</v>
      </c>
      <c r="D15" s="111">
        <v>571402.81000000006</v>
      </c>
      <c r="E15" s="496">
        <v>1.4755</v>
      </c>
      <c r="F15" s="484">
        <v>7.0000000000000007E-2</v>
      </c>
      <c r="H15" s="500"/>
      <c r="I15" s="498"/>
    </row>
    <row r="16" spans="1:9" ht="20.100000000000001" customHeight="1">
      <c r="A16" s="60">
        <v>2001</v>
      </c>
      <c r="B16" s="108">
        <v>1406019.89</v>
      </c>
      <c r="C16" s="108">
        <v>1027337.97</v>
      </c>
      <c r="D16" s="108">
        <v>378681.91</v>
      </c>
      <c r="E16" s="499">
        <v>1.3686</v>
      </c>
      <c r="F16" s="483">
        <v>6.4000000000000001E-2</v>
      </c>
      <c r="H16" s="500"/>
      <c r="I16" s="498"/>
    </row>
    <row r="17" spans="1:9" ht="20.100000000000001" customHeight="1">
      <c r="A17" s="25">
        <v>2002</v>
      </c>
      <c r="B17" s="111">
        <v>666425.56999999995</v>
      </c>
      <c r="C17" s="111">
        <v>514632.58</v>
      </c>
      <c r="D17" s="111">
        <v>151792.99</v>
      </c>
      <c r="E17" s="496">
        <v>1.2949999999999999</v>
      </c>
      <c r="F17" s="484">
        <v>5.7000000000000002E-2</v>
      </c>
      <c r="H17" s="500"/>
      <c r="I17" s="498"/>
    </row>
    <row r="18" spans="1:9" ht="20.100000000000001" customHeight="1">
      <c r="A18" s="60">
        <v>2003</v>
      </c>
      <c r="B18" s="108">
        <v>302524</v>
      </c>
      <c r="C18" s="108">
        <v>251645</v>
      </c>
      <c r="D18" s="108">
        <v>50879</v>
      </c>
      <c r="E18" s="499">
        <v>1.2021999999999999</v>
      </c>
      <c r="F18" s="483">
        <v>0.05</v>
      </c>
      <c r="H18" s="500"/>
      <c r="I18" s="498"/>
    </row>
    <row r="19" spans="1:9" ht="20.100000000000001" customHeight="1">
      <c r="A19" s="25">
        <v>2004</v>
      </c>
      <c r="B19" s="111">
        <v>360246</v>
      </c>
      <c r="C19" s="111">
        <v>308872</v>
      </c>
      <c r="D19" s="111">
        <v>51373</v>
      </c>
      <c r="E19" s="496">
        <v>1.1662999999999999</v>
      </c>
      <c r="F19" s="484">
        <v>0.04</v>
      </c>
      <c r="H19" s="500"/>
      <c r="I19" s="498"/>
    </row>
    <row r="20" spans="1:9" ht="20.100000000000001" customHeight="1">
      <c r="A20" s="60">
        <v>2005</v>
      </c>
      <c r="B20" s="108">
        <v>531297</v>
      </c>
      <c r="C20" s="108">
        <v>466082</v>
      </c>
      <c r="D20" s="108">
        <v>65215</v>
      </c>
      <c r="E20" s="499">
        <v>1.1398999999999999</v>
      </c>
      <c r="F20" s="483">
        <v>3.9E-2</v>
      </c>
      <c r="H20" s="500"/>
      <c r="I20" s="498"/>
    </row>
    <row r="21" spans="1:9" ht="20.100000000000001" customHeight="1">
      <c r="A21" s="25">
        <v>2006</v>
      </c>
      <c r="B21" s="111">
        <v>869129.24</v>
      </c>
      <c r="C21" s="111">
        <v>753627.44</v>
      </c>
      <c r="D21" s="111">
        <v>115501.8</v>
      </c>
      <c r="E21" s="496">
        <v>1.1533</v>
      </c>
      <c r="F21" s="484">
        <v>4.4999999999999998E-2</v>
      </c>
      <c r="H21" s="500"/>
      <c r="I21" s="498"/>
    </row>
    <row r="22" spans="1:9" ht="20.100000000000001" customHeight="1">
      <c r="A22" s="60">
        <v>2007</v>
      </c>
      <c r="B22" s="108">
        <v>1191416</v>
      </c>
      <c r="C22" s="108">
        <v>1001423</v>
      </c>
      <c r="D22" s="108">
        <v>189993</v>
      </c>
      <c r="E22" s="499">
        <v>1.1897</v>
      </c>
      <c r="F22" s="483">
        <v>4.99E-2</v>
      </c>
      <c r="H22" s="500"/>
      <c r="I22" s="498"/>
    </row>
    <row r="23" spans="1:9" ht="20.100000000000001" customHeight="1">
      <c r="A23" s="25">
        <v>2008</v>
      </c>
      <c r="B23" s="111">
        <v>1336475.98</v>
      </c>
      <c r="C23" s="111">
        <v>1105325.6200000001</v>
      </c>
      <c r="D23" s="111">
        <v>231150.35</v>
      </c>
      <c r="E23" s="496">
        <v>1.2091000000000001</v>
      </c>
      <c r="F23" s="484">
        <v>5.3699999999999998E-2</v>
      </c>
      <c r="H23" s="500"/>
      <c r="I23" s="498"/>
    </row>
    <row r="24" spans="1:9" ht="20.100000000000001" customHeight="1">
      <c r="A24" s="60">
        <v>2009</v>
      </c>
      <c r="B24" s="108">
        <v>185002.44</v>
      </c>
      <c r="C24" s="108">
        <v>154392.9</v>
      </c>
      <c r="D24" s="108">
        <v>30609.540000000008</v>
      </c>
      <c r="E24" s="499">
        <v>1.1982999999999999</v>
      </c>
      <c r="F24" s="483">
        <v>5.3800000000000001E-2</v>
      </c>
      <c r="H24" s="500"/>
      <c r="I24" s="498"/>
    </row>
    <row r="25" spans="1:9" ht="20.100000000000001" customHeight="1">
      <c r="A25" s="25">
        <v>2010</v>
      </c>
      <c r="B25" s="111">
        <v>207788.6</v>
      </c>
      <c r="C25" s="111">
        <v>179152.03</v>
      </c>
      <c r="D25" s="111">
        <v>28636.570000000007</v>
      </c>
      <c r="E25" s="496">
        <v>1.1597999999999999</v>
      </c>
      <c r="F25" s="484">
        <v>4.5199999999999997E-2</v>
      </c>
      <c r="H25" s="500"/>
      <c r="I25" s="498"/>
    </row>
    <row r="26" spans="1:9" ht="20.100000000000001" customHeight="1">
      <c r="A26" s="60">
        <v>2011</v>
      </c>
      <c r="B26" s="108">
        <v>325567.12</v>
      </c>
      <c r="C26" s="108">
        <v>286577.12</v>
      </c>
      <c r="D26" s="108">
        <v>38990</v>
      </c>
      <c r="E26" s="499">
        <v>1.1361000000000001</v>
      </c>
      <c r="F26" s="483">
        <v>4.2599999999999999E-2</v>
      </c>
      <c r="H26" s="500"/>
      <c r="I26" s="498"/>
    </row>
    <row r="27" spans="1:9" ht="20.100000000000001" customHeight="1">
      <c r="A27" s="25">
        <v>2012</v>
      </c>
      <c r="B27" s="111">
        <v>114878</v>
      </c>
      <c r="C27" s="111">
        <v>99646</v>
      </c>
      <c r="D27" s="111">
        <v>15233</v>
      </c>
      <c r="E27" s="496">
        <v>1.1529</v>
      </c>
      <c r="F27" s="484">
        <v>2.9499999999999998E-2</v>
      </c>
      <c r="H27" s="500"/>
      <c r="I27" s="498"/>
    </row>
    <row r="28" spans="1:9" ht="20.100000000000001" customHeight="1">
      <c r="A28" s="60">
        <v>2013</v>
      </c>
      <c r="B28" s="108">
        <v>98949</v>
      </c>
      <c r="C28" s="108">
        <v>82700</v>
      </c>
      <c r="D28" s="108">
        <v>16249</v>
      </c>
      <c r="E28" s="499">
        <v>1.1964999999999999</v>
      </c>
      <c r="F28" s="483">
        <v>2.6800000000000001E-2</v>
      </c>
      <c r="H28" s="500"/>
      <c r="I28" s="498"/>
    </row>
    <row r="29" spans="1:9" ht="20.100000000000001" customHeight="1">
      <c r="A29" s="25">
        <v>2014</v>
      </c>
      <c r="B29" s="111">
        <v>336038</v>
      </c>
      <c r="C29" s="111">
        <v>293145</v>
      </c>
      <c r="D29" s="111">
        <v>42893</v>
      </c>
      <c r="E29" s="496">
        <v>1.1463000000000001</v>
      </c>
      <c r="F29" s="484">
        <v>3.5400000000000001E-2</v>
      </c>
      <c r="H29" s="500"/>
      <c r="I29" s="498"/>
    </row>
    <row r="30" spans="1:9" ht="20.100000000000001" customHeight="1">
      <c r="A30" s="60">
        <v>2015</v>
      </c>
      <c r="B30" s="108">
        <v>171234.04</v>
      </c>
      <c r="C30" s="108">
        <v>150526.38</v>
      </c>
      <c r="D30" s="108">
        <v>20707.66</v>
      </c>
      <c r="E30" s="499">
        <v>1.1376999999999999</v>
      </c>
      <c r="F30" s="483">
        <v>2.46E-2</v>
      </c>
      <c r="H30" s="500"/>
      <c r="I30" s="498"/>
    </row>
    <row r="31" spans="1:9" ht="20.100000000000001" customHeight="1">
      <c r="A31" s="25">
        <v>2016</v>
      </c>
      <c r="B31" s="111">
        <v>129266</v>
      </c>
      <c r="C31" s="111">
        <v>114007</v>
      </c>
      <c r="D31" s="111">
        <v>15259</v>
      </c>
      <c r="E31" s="496">
        <v>1.1337999999999999</v>
      </c>
      <c r="F31" s="484">
        <v>2.81E-2</v>
      </c>
      <c r="H31" s="500"/>
      <c r="I31" s="498"/>
    </row>
    <row r="32" spans="1:9" ht="20.100000000000001" customHeight="1">
      <c r="A32" s="60">
        <v>2017</v>
      </c>
      <c r="B32" s="108">
        <v>148403</v>
      </c>
      <c r="C32" s="108">
        <v>132448</v>
      </c>
      <c r="D32" s="108">
        <v>15955</v>
      </c>
      <c r="E32" s="499">
        <v>1.1205000000000001</v>
      </c>
      <c r="F32" s="483">
        <v>2.5499999999999998E-2</v>
      </c>
      <c r="H32" s="500"/>
      <c r="I32" s="498"/>
    </row>
    <row r="33" spans="1:9" ht="20.100000000000001" customHeight="1">
      <c r="A33" s="25">
        <v>2018</v>
      </c>
      <c r="B33" s="111">
        <v>259726.85</v>
      </c>
      <c r="C33" s="111">
        <v>237540.51</v>
      </c>
      <c r="D33" s="111">
        <v>22186.34</v>
      </c>
      <c r="E33" s="496">
        <v>1.093</v>
      </c>
      <c r="F33" s="484">
        <v>2.2200000000000001E-2</v>
      </c>
      <c r="H33" s="500"/>
      <c r="I33" s="498"/>
    </row>
    <row r="34" spans="1:9" ht="20.100000000000001" customHeight="1">
      <c r="A34" s="60">
        <v>2019</v>
      </c>
      <c r="B34" s="108">
        <v>279353.32</v>
      </c>
      <c r="C34" s="108">
        <v>251425</v>
      </c>
      <c r="D34" s="108">
        <v>27928.320000000007</v>
      </c>
      <c r="E34" s="499">
        <v>1.111</v>
      </c>
      <c r="F34" s="483">
        <v>3.0099999999999998E-2</v>
      </c>
      <c r="H34" s="1857"/>
      <c r="I34" s="498"/>
    </row>
    <row r="35" spans="1:9" ht="20.100000000000001" customHeight="1" thickBot="1">
      <c r="A35" s="275">
        <v>2020</v>
      </c>
      <c r="B35" s="1560">
        <v>299029.02</v>
      </c>
      <c r="C35" s="1560">
        <v>268122.31</v>
      </c>
      <c r="D35" s="1560">
        <v>30906.71</v>
      </c>
      <c r="E35" s="1776">
        <v>1.115</v>
      </c>
      <c r="F35" s="1775">
        <v>0.02</v>
      </c>
      <c r="H35" s="1857"/>
      <c r="I35" s="498"/>
    </row>
    <row r="36" spans="1:9" ht="8.1" customHeight="1">
      <c r="A36" s="128" t="s">
        <v>0</v>
      </c>
      <c r="B36" s="7"/>
      <c r="C36" s="7"/>
      <c r="D36" s="7"/>
      <c r="E36" s="7"/>
      <c r="F36" s="7"/>
    </row>
    <row r="37" spans="1:9" ht="35.1" customHeight="1">
      <c r="A37" s="2216" t="s">
        <v>270</v>
      </c>
      <c r="B37" s="2216"/>
      <c r="C37" s="2216"/>
      <c r="D37" s="2216"/>
      <c r="E37" s="2216"/>
      <c r="F37" s="2216"/>
    </row>
    <row r="38" spans="1:9" ht="8.1" customHeight="1">
      <c r="A38" s="128"/>
      <c r="B38" s="7"/>
      <c r="C38" s="7"/>
      <c r="D38" s="7"/>
      <c r="E38" s="7"/>
      <c r="F38" s="7"/>
    </row>
    <row r="39" spans="1:9" ht="15" customHeight="1">
      <c r="A39" s="18" t="s">
        <v>43</v>
      </c>
      <c r="B39" s="51"/>
      <c r="C39" s="51"/>
      <c r="D39" s="51"/>
      <c r="E39" s="501"/>
      <c r="F39" s="51"/>
    </row>
    <row r="40" spans="1:9" ht="8.1" customHeight="1">
      <c r="A40" s="51"/>
      <c r="B40" s="51"/>
      <c r="C40" s="51"/>
      <c r="D40" s="51"/>
      <c r="E40" s="501"/>
      <c r="F40" s="51"/>
    </row>
    <row r="41" spans="1:9" s="7" customFormat="1" ht="15" customHeight="1">
      <c r="A41" s="18" t="s">
        <v>22</v>
      </c>
    </row>
    <row r="42" spans="1:9" ht="15" customHeight="1">
      <c r="A42" s="52" t="s">
        <v>271</v>
      </c>
      <c r="B42" s="51"/>
      <c r="C42" s="51"/>
      <c r="D42" s="51"/>
      <c r="E42" s="51"/>
      <c r="F42" s="51"/>
    </row>
    <row r="43" spans="1:9" s="7" customFormat="1" ht="15" customHeight="1">
      <c r="A43" s="52" t="s">
        <v>23</v>
      </c>
      <c r="B43" s="51"/>
      <c r="C43" s="51"/>
      <c r="D43" s="51"/>
      <c r="E43" s="51"/>
      <c r="F43" s="51"/>
    </row>
    <row r="44" spans="1:9" ht="29.45" customHeight="1">
      <c r="A44" s="242"/>
      <c r="B44" s="242"/>
      <c r="C44" s="242"/>
      <c r="D44" s="242"/>
      <c r="E44" s="242"/>
      <c r="F44" s="242"/>
    </row>
    <row r="46" spans="1:9">
      <c r="D46" s="502"/>
    </row>
  </sheetData>
  <mergeCells count="2">
    <mergeCell ref="A1:F1"/>
    <mergeCell ref="A37:F37"/>
  </mergeCells>
  <conditionalFormatting sqref="I3:I35">
    <cfRule type="cellIs" dxfId="1" priority="1" operator="notEqual">
      <formula>0</formula>
    </cfRule>
  </conditionalFormatting>
  <printOptions horizontalCentered="1"/>
  <pageMargins left="0.7" right="0.7" top="0.75" bottom="0.5" header="0.3" footer="0.3"/>
  <pageSetup scale="75" orientation="portrait" r:id="rId1"/>
  <headerFooter>
    <oddFooter>&amp;R2021 Data Tables Installment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DB27-8140-4DCF-B97C-5C4B3A16FE78}">
  <sheetPr>
    <tabColor rgb="FF1F4E78"/>
  </sheetPr>
  <dimension ref="A1:F42"/>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20.7109375" style="7" customWidth="1"/>
    <col min="2" max="4" width="23.5703125" style="7" customWidth="1"/>
    <col min="5" max="5" width="9.140625" style="7"/>
    <col min="6" max="6" width="9.5703125" style="7" bestFit="1" customWidth="1"/>
    <col min="7" max="16384" width="9.140625" style="7"/>
  </cols>
  <sheetData>
    <row r="1" spans="1:6" ht="84.95" customHeight="1" thickBot="1">
      <c r="A1" s="2068"/>
      <c r="B1" s="2069"/>
      <c r="C1" s="2069"/>
      <c r="D1" s="2070"/>
    </row>
    <row r="2" spans="1:6" s="8" customFormat="1" ht="45" customHeight="1" thickBot="1">
      <c r="A2" s="268" t="s">
        <v>8</v>
      </c>
      <c r="B2" s="269" t="s">
        <v>952</v>
      </c>
      <c r="C2" s="269" t="s">
        <v>953</v>
      </c>
      <c r="D2" s="270" t="s">
        <v>954</v>
      </c>
      <c r="F2" s="478"/>
    </row>
    <row r="3" spans="1:6" s="8" customFormat="1" ht="20.100000000000001" customHeight="1">
      <c r="A3" s="1000">
        <v>1980</v>
      </c>
      <c r="B3" s="999">
        <v>71</v>
      </c>
      <c r="C3" s="999">
        <v>37</v>
      </c>
      <c r="D3" s="998">
        <v>20</v>
      </c>
    </row>
    <row r="4" spans="1:6" s="8" customFormat="1" ht="20.100000000000001" customHeight="1">
      <c r="A4" s="1003">
        <v>1985</v>
      </c>
      <c r="B4" s="1002">
        <v>82</v>
      </c>
      <c r="C4" s="1002">
        <v>170</v>
      </c>
      <c r="D4" s="1001">
        <v>33</v>
      </c>
    </row>
    <row r="5" spans="1:6" s="8" customFormat="1" ht="20.100000000000001" customHeight="1">
      <c r="A5" s="1000">
        <v>1990</v>
      </c>
      <c r="B5" s="999">
        <v>659</v>
      </c>
      <c r="C5" s="999">
        <v>369</v>
      </c>
      <c r="D5" s="998">
        <v>63</v>
      </c>
    </row>
    <row r="6" spans="1:6" s="8" customFormat="1" ht="20.100000000000001" customHeight="1">
      <c r="A6" s="1003">
        <v>1995</v>
      </c>
      <c r="B6" s="1002">
        <v>838</v>
      </c>
      <c r="C6" s="1002">
        <v>761</v>
      </c>
      <c r="D6" s="1001">
        <v>138</v>
      </c>
    </row>
    <row r="7" spans="1:6" s="8" customFormat="1" ht="20.100000000000001" customHeight="1">
      <c r="A7" s="1000">
        <v>1996</v>
      </c>
      <c r="B7" s="999">
        <v>1146</v>
      </c>
      <c r="C7" s="999">
        <v>790</v>
      </c>
      <c r="D7" s="998">
        <v>150</v>
      </c>
    </row>
    <row r="8" spans="1:6" s="8" customFormat="1" ht="20.100000000000001" customHeight="1">
      <c r="A8" s="1003">
        <v>1997</v>
      </c>
      <c r="B8" s="1002">
        <v>1067</v>
      </c>
      <c r="C8" s="1002">
        <v>823</v>
      </c>
      <c r="D8" s="1001">
        <v>155</v>
      </c>
    </row>
    <row r="9" spans="1:6" s="8" customFormat="1" ht="20.100000000000001" customHeight="1">
      <c r="A9" s="1000">
        <v>1998</v>
      </c>
      <c r="B9" s="999">
        <v>966</v>
      </c>
      <c r="C9" s="999">
        <v>847</v>
      </c>
      <c r="D9" s="998">
        <v>158</v>
      </c>
    </row>
    <row r="10" spans="1:6" s="8" customFormat="1" ht="20.100000000000001" customHeight="1">
      <c r="A10" s="1003">
        <v>1999</v>
      </c>
      <c r="B10" s="1002">
        <v>902</v>
      </c>
      <c r="C10" s="1002">
        <v>901</v>
      </c>
      <c r="D10" s="1001">
        <v>161</v>
      </c>
    </row>
    <row r="11" spans="1:6" s="8" customFormat="1" ht="20.100000000000001" customHeight="1">
      <c r="A11" s="1000">
        <v>2000</v>
      </c>
      <c r="B11" s="999">
        <v>807</v>
      </c>
      <c r="C11" s="999">
        <v>902</v>
      </c>
      <c r="D11" s="998">
        <v>167</v>
      </c>
    </row>
    <row r="12" spans="1:6" s="8" customFormat="1" ht="20.100000000000001" customHeight="1">
      <c r="A12" s="1003">
        <v>2001</v>
      </c>
      <c r="B12" s="1002">
        <v>821</v>
      </c>
      <c r="C12" s="1002">
        <v>1042</v>
      </c>
      <c r="D12" s="1001">
        <v>184</v>
      </c>
    </row>
    <row r="13" spans="1:6" s="8" customFormat="1" ht="20.100000000000001" customHeight="1">
      <c r="A13" s="1000">
        <v>2002</v>
      </c>
      <c r="B13" s="999">
        <v>787</v>
      </c>
      <c r="C13" s="999">
        <v>1537</v>
      </c>
      <c r="D13" s="998">
        <v>225</v>
      </c>
    </row>
    <row r="14" spans="1:6" s="8" customFormat="1" ht="20.100000000000001" customHeight="1">
      <c r="A14" s="1003">
        <v>2003</v>
      </c>
      <c r="B14" s="1002">
        <v>948</v>
      </c>
      <c r="C14" s="1002">
        <v>2488</v>
      </c>
      <c r="D14" s="1001">
        <v>290</v>
      </c>
    </row>
    <row r="15" spans="1:6" s="8" customFormat="1" ht="20.100000000000001" customHeight="1">
      <c r="A15" s="1000">
        <v>2004</v>
      </c>
      <c r="B15" s="999">
        <v>1458</v>
      </c>
      <c r="C15" s="999">
        <v>3006</v>
      </c>
      <c r="D15" s="998">
        <v>288</v>
      </c>
    </row>
    <row r="16" spans="1:6" s="8" customFormat="1" ht="20.100000000000001" customHeight="1">
      <c r="A16" s="1003">
        <v>2005</v>
      </c>
      <c r="B16" s="1002">
        <v>1451</v>
      </c>
      <c r="C16" s="1002">
        <v>3685</v>
      </c>
      <c r="D16" s="1001">
        <v>342</v>
      </c>
    </row>
    <row r="17" spans="1:6" s="8" customFormat="1" ht="20.100000000000001" customHeight="1">
      <c r="A17" s="1000">
        <v>2006</v>
      </c>
      <c r="B17" s="999">
        <v>1442</v>
      </c>
      <c r="C17" s="999">
        <v>4082</v>
      </c>
      <c r="D17" s="998">
        <v>405</v>
      </c>
    </row>
    <row r="18" spans="1:6" s="8" customFormat="1" ht="20.100000000000001" customHeight="1">
      <c r="A18" s="1003">
        <v>2007</v>
      </c>
      <c r="B18" s="1002">
        <v>1476</v>
      </c>
      <c r="C18" s="1002">
        <v>4266</v>
      </c>
      <c r="D18" s="1001">
        <v>378</v>
      </c>
    </row>
    <row r="19" spans="1:6" s="8" customFormat="1" ht="20.100000000000001" customHeight="1">
      <c r="A19" s="1000">
        <v>2008</v>
      </c>
      <c r="B19" s="999">
        <v>1340</v>
      </c>
      <c r="C19" s="999">
        <v>4292</v>
      </c>
      <c r="D19" s="998">
        <v>400</v>
      </c>
    </row>
    <row r="20" spans="1:6" s="8" customFormat="1" ht="20.100000000000001" customHeight="1">
      <c r="A20" s="1003" t="s">
        <v>529</v>
      </c>
      <c r="B20" s="1002">
        <v>1822</v>
      </c>
      <c r="C20" s="1002">
        <v>4478</v>
      </c>
      <c r="D20" s="1001">
        <v>417</v>
      </c>
    </row>
    <row r="21" spans="1:6" s="8" customFormat="1" ht="20.100000000000001" customHeight="1">
      <c r="A21" s="1000">
        <v>2010</v>
      </c>
      <c r="B21" s="999">
        <v>2231</v>
      </c>
      <c r="C21" s="999">
        <v>5467</v>
      </c>
      <c r="D21" s="998">
        <v>449</v>
      </c>
    </row>
    <row r="22" spans="1:6" s="8" customFormat="1" ht="20.100000000000001" customHeight="1">
      <c r="A22" s="1003">
        <v>2011</v>
      </c>
      <c r="B22" s="1002">
        <v>2072</v>
      </c>
      <c r="C22" s="1002">
        <v>5340</v>
      </c>
      <c r="D22" s="1001">
        <v>424</v>
      </c>
    </row>
    <row r="23" spans="1:6" s="8" customFormat="1" ht="20.100000000000001" customHeight="1">
      <c r="A23" s="1000">
        <v>2012</v>
      </c>
      <c r="B23" s="999">
        <v>2642</v>
      </c>
      <c r="C23" s="999">
        <v>5384</v>
      </c>
      <c r="D23" s="998">
        <v>443</v>
      </c>
    </row>
    <row r="24" spans="1:6" s="8" customFormat="1" ht="20.100000000000001" customHeight="1">
      <c r="A24" s="1003">
        <v>2013</v>
      </c>
      <c r="B24" s="1002">
        <v>2943</v>
      </c>
      <c r="C24" s="1002">
        <v>5449</v>
      </c>
      <c r="D24" s="1001">
        <v>434</v>
      </c>
    </row>
    <row r="25" spans="1:6" s="8" customFormat="1" ht="20.100000000000001" customHeight="1">
      <c r="A25" s="1000">
        <v>2014</v>
      </c>
      <c r="B25" s="999">
        <v>3812</v>
      </c>
      <c r="C25" s="999">
        <v>5522</v>
      </c>
      <c r="D25" s="998">
        <v>464</v>
      </c>
    </row>
    <row r="26" spans="1:6" s="8" customFormat="1" ht="20.100000000000001" customHeight="1">
      <c r="A26" s="1003">
        <v>2015</v>
      </c>
      <c r="B26" s="1002">
        <v>4138</v>
      </c>
      <c r="C26" s="1002">
        <v>5570</v>
      </c>
      <c r="D26" s="1001">
        <v>446</v>
      </c>
    </row>
    <row r="27" spans="1:6" s="8" customFormat="1" ht="20.100000000000001" customHeight="1">
      <c r="A27" s="1000">
        <v>2016</v>
      </c>
      <c r="B27" s="999">
        <v>6379</v>
      </c>
      <c r="C27" s="999">
        <v>5659</v>
      </c>
      <c r="D27" s="998">
        <v>465</v>
      </c>
    </row>
    <row r="28" spans="1:6" s="8" customFormat="1" ht="20.100000000000001" customHeight="1">
      <c r="A28" s="1003">
        <v>2017</v>
      </c>
      <c r="B28" s="1002">
        <v>6739</v>
      </c>
      <c r="C28" s="1002">
        <v>5699</v>
      </c>
      <c r="D28" s="1001">
        <v>481</v>
      </c>
    </row>
    <row r="29" spans="1:6" s="8" customFormat="1" ht="20.100000000000001" customHeight="1">
      <c r="A29" s="1000">
        <v>2018</v>
      </c>
      <c r="B29" s="999">
        <v>5518</v>
      </c>
      <c r="C29" s="999">
        <v>5792</v>
      </c>
      <c r="D29" s="998">
        <v>489</v>
      </c>
    </row>
    <row r="30" spans="1:6" s="8" customFormat="1" ht="20.100000000000001" customHeight="1">
      <c r="A30" s="1003">
        <v>2019</v>
      </c>
      <c r="B30" s="1002">
        <v>6352</v>
      </c>
      <c r="C30" s="1002">
        <v>6020</v>
      </c>
      <c r="D30" s="1001">
        <v>488</v>
      </c>
    </row>
    <row r="31" spans="1:6" s="8" customFormat="1" ht="20.100000000000001" customHeight="1">
      <c r="A31" s="1000">
        <v>2020</v>
      </c>
      <c r="B31" s="999">
        <v>5663</v>
      </c>
      <c r="C31" s="999">
        <v>6125.5</v>
      </c>
      <c r="D31" s="998">
        <v>538</v>
      </c>
      <c r="E31" s="1557"/>
      <c r="F31" s="1573"/>
    </row>
    <row r="32" spans="1:6" s="8" customFormat="1" ht="20.100000000000001" customHeight="1">
      <c r="A32" s="1003">
        <v>2021</v>
      </c>
      <c r="B32" s="1602">
        <v>4511</v>
      </c>
      <c r="C32" s="1602">
        <v>6440</v>
      </c>
      <c r="D32" s="1603">
        <v>559</v>
      </c>
      <c r="E32" s="1557"/>
      <c r="F32" s="1573"/>
    </row>
    <row r="33" spans="1:5" s="8" customFormat="1" ht="20.100000000000001" customHeight="1" thickBot="1">
      <c r="A33" s="1604">
        <v>2022</v>
      </c>
      <c r="B33" s="1605">
        <v>4586</v>
      </c>
      <c r="C33" s="1605">
        <v>7042</v>
      </c>
      <c r="D33" s="1606">
        <v>585</v>
      </c>
      <c r="E33" s="1557"/>
    </row>
    <row r="34" spans="1:5" s="8" customFormat="1" ht="8.1" customHeight="1">
      <c r="A34" s="996"/>
      <c r="B34" s="994"/>
      <c r="C34" s="994"/>
      <c r="D34" s="994"/>
    </row>
    <row r="35" spans="1:5" s="8" customFormat="1" ht="15" customHeight="1">
      <c r="A35" s="52" t="s">
        <v>528</v>
      </c>
      <c r="B35" s="994"/>
      <c r="C35" s="994"/>
      <c r="D35" s="994"/>
    </row>
    <row r="36" spans="1:5" s="8" customFormat="1" ht="8.1" customHeight="1">
      <c r="A36" s="52"/>
      <c r="B36" s="994"/>
      <c r="C36" s="994"/>
      <c r="D36" s="994"/>
    </row>
    <row r="37" spans="1:5" s="8" customFormat="1" ht="15" customHeight="1">
      <c r="A37" s="18" t="s">
        <v>527</v>
      </c>
    </row>
    <row r="38" spans="1:5" s="8" customFormat="1" ht="8.1" customHeight="1">
      <c r="A38" s="18"/>
    </row>
    <row r="39" spans="1:5" s="8" customFormat="1" ht="15" customHeight="1">
      <c r="A39" s="18" t="s">
        <v>997</v>
      </c>
    </row>
    <row r="40" spans="1:5" s="8" customFormat="1" ht="15" customHeight="1">
      <c r="A40" s="52" t="s">
        <v>23</v>
      </c>
      <c r="B40" s="19"/>
      <c r="C40" s="19"/>
    </row>
    <row r="41" spans="1:5" s="8" customFormat="1" ht="15">
      <c r="B41" s="19"/>
      <c r="C41" s="19"/>
      <c r="D41" s="997"/>
    </row>
    <row r="42" spans="1:5">
      <c r="B42" s="6"/>
      <c r="C42" s="6"/>
      <c r="D42" s="6"/>
    </row>
  </sheetData>
  <mergeCells count="1">
    <mergeCell ref="A1:D1"/>
  </mergeCells>
  <printOptions horizontalCentered="1"/>
  <pageMargins left="0.7" right="0.7" top="0.75" bottom="0.5" header="0.3" footer="0.3"/>
  <pageSetup scale="75" orientation="portrait" r:id="rId1"/>
  <headerFooter>
    <oddFooter>&amp;R2021 Data Tables Installment</oddFooter>
  </headerFooter>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549F4-86BF-42CD-90D5-A0C789D1EEB8}">
  <sheetPr>
    <tabColor rgb="FF1F4E78"/>
  </sheetPr>
  <dimension ref="A1:O42"/>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7.5703125" style="1" customWidth="1"/>
    <col min="2" max="2" width="15.5703125" style="1" customWidth="1"/>
    <col min="3" max="3" width="12.5703125" style="1" customWidth="1"/>
    <col min="4" max="4" width="10.5703125" style="34" customWidth="1"/>
    <col min="5" max="5" width="12.5703125" style="1" customWidth="1"/>
    <col min="6" max="6" width="10.5703125" style="34" customWidth="1"/>
    <col min="7" max="7" width="12.5703125" style="1" customWidth="1"/>
    <col min="8" max="8" width="10.5703125" style="1" customWidth="1"/>
    <col min="9" max="9" width="10.140625" style="1" bestFit="1" customWidth="1"/>
    <col min="10" max="16384" width="9.140625" style="1"/>
  </cols>
  <sheetData>
    <row r="1" spans="1:15" ht="84.95" customHeight="1" thickBot="1">
      <c r="A1" s="2068"/>
      <c r="B1" s="2121"/>
      <c r="C1" s="2121"/>
      <c r="D1" s="2121"/>
      <c r="E1" s="2121"/>
      <c r="F1" s="2121"/>
      <c r="G1" s="2121"/>
      <c r="H1" s="2122"/>
      <c r="I1" s="7"/>
      <c r="M1" s="503"/>
    </row>
    <row r="2" spans="1:15" ht="50.1" customHeight="1" thickBot="1">
      <c r="A2" s="268" t="s">
        <v>167</v>
      </c>
      <c r="B2" s="462" t="s">
        <v>274</v>
      </c>
      <c r="C2" s="2202" t="s">
        <v>275</v>
      </c>
      <c r="D2" s="2270"/>
      <c r="E2" s="2202" t="s">
        <v>276</v>
      </c>
      <c r="F2" s="2270"/>
      <c r="G2" s="2202" t="s">
        <v>277</v>
      </c>
      <c r="H2" s="2203"/>
      <c r="I2" s="8"/>
    </row>
    <row r="3" spans="1:15" s="24" customFormat="1" ht="20.100000000000001" customHeight="1">
      <c r="A3" s="25">
        <v>1990</v>
      </c>
      <c r="B3" s="504">
        <v>35689</v>
      </c>
      <c r="C3" s="505">
        <v>14119.02</v>
      </c>
      <c r="D3" s="506">
        <v>0.39560000000000001</v>
      </c>
      <c r="E3" s="505">
        <v>6487.37</v>
      </c>
      <c r="F3" s="506">
        <v>0.18179999999999999</v>
      </c>
      <c r="G3" s="505">
        <v>15082.607</v>
      </c>
      <c r="H3" s="424">
        <v>0.42259999999999998</v>
      </c>
      <c r="I3" s="832"/>
      <c r="J3" s="507"/>
      <c r="K3" s="507"/>
      <c r="L3" s="507"/>
      <c r="M3" s="507"/>
      <c r="O3" s="507"/>
    </row>
    <row r="4" spans="1:15" s="24" customFormat="1" ht="20.100000000000001" customHeight="1">
      <c r="A4" s="60">
        <v>1991</v>
      </c>
      <c r="B4" s="508">
        <v>34485</v>
      </c>
      <c r="C4" s="163">
        <v>14066.58</v>
      </c>
      <c r="D4" s="26">
        <v>0.40789999999999998</v>
      </c>
      <c r="E4" s="163">
        <v>6884.3969999999999</v>
      </c>
      <c r="F4" s="26">
        <v>0.1996</v>
      </c>
      <c r="G4" s="163">
        <v>13534.023999999999</v>
      </c>
      <c r="H4" s="420">
        <v>0.39250000000000002</v>
      </c>
      <c r="I4" s="832"/>
      <c r="J4" s="507"/>
      <c r="K4" s="507"/>
      <c r="L4" s="507"/>
      <c r="M4" s="507"/>
      <c r="O4" s="507"/>
    </row>
    <row r="5" spans="1:15" s="24" customFormat="1" ht="20.100000000000001" customHeight="1">
      <c r="A5" s="25">
        <v>1992</v>
      </c>
      <c r="B5" s="504">
        <v>47528</v>
      </c>
      <c r="C5" s="509">
        <v>21610.03</v>
      </c>
      <c r="D5" s="506">
        <v>0.45469999999999999</v>
      </c>
      <c r="E5" s="509">
        <v>7817.9030000000002</v>
      </c>
      <c r="F5" s="506">
        <v>0.16450000000000001</v>
      </c>
      <c r="G5" s="509">
        <v>18100.064999999999</v>
      </c>
      <c r="H5" s="424">
        <v>0.38080000000000003</v>
      </c>
      <c r="I5" s="832"/>
      <c r="J5" s="507"/>
      <c r="K5" s="507"/>
      <c r="L5" s="507"/>
      <c r="M5" s="507"/>
      <c r="O5" s="507"/>
    </row>
    <row r="6" spans="1:15" s="24" customFormat="1" ht="20.100000000000001" customHeight="1">
      <c r="A6" s="60">
        <v>1993</v>
      </c>
      <c r="B6" s="508">
        <v>59622</v>
      </c>
      <c r="C6" s="163">
        <v>25893.81</v>
      </c>
      <c r="D6" s="26">
        <v>0.43430000000000002</v>
      </c>
      <c r="E6" s="163">
        <v>9336.6280000000006</v>
      </c>
      <c r="F6" s="26">
        <v>0.15659999999999999</v>
      </c>
      <c r="G6" s="163">
        <v>24391.562000000002</v>
      </c>
      <c r="H6" s="420">
        <v>0.40910000000000002</v>
      </c>
      <c r="I6" s="832"/>
      <c r="J6" s="507"/>
      <c r="K6" s="507"/>
      <c r="L6" s="507"/>
      <c r="M6" s="507"/>
      <c r="O6" s="507"/>
    </row>
    <row r="7" spans="1:15" s="24" customFormat="1" ht="20.100000000000001" customHeight="1">
      <c r="A7" s="25">
        <v>1994</v>
      </c>
      <c r="B7" s="504">
        <v>75569.45</v>
      </c>
      <c r="C7" s="509">
        <v>28658.15</v>
      </c>
      <c r="D7" s="506">
        <v>0.37919999999999998</v>
      </c>
      <c r="E7" s="509">
        <v>10310.09</v>
      </c>
      <c r="F7" s="506">
        <v>0.13639999999999999</v>
      </c>
      <c r="G7" s="509">
        <v>36601.21</v>
      </c>
      <c r="H7" s="424">
        <v>0.48430000000000001</v>
      </c>
      <c r="I7" s="832"/>
      <c r="J7" s="507"/>
      <c r="K7" s="507"/>
      <c r="L7" s="507"/>
      <c r="M7" s="507"/>
      <c r="O7" s="507"/>
    </row>
    <row r="8" spans="1:15" s="24" customFormat="1" ht="20.100000000000001" customHeight="1">
      <c r="A8" s="60">
        <v>1995</v>
      </c>
      <c r="B8" s="508">
        <v>37277.910000000003</v>
      </c>
      <c r="C8" s="163">
        <v>6534.93</v>
      </c>
      <c r="D8" s="26">
        <v>0.17530000000000001</v>
      </c>
      <c r="E8" s="163">
        <v>7920.52</v>
      </c>
      <c r="F8" s="26">
        <v>0.21249999999999999</v>
      </c>
      <c r="G8" s="163">
        <v>22822.46</v>
      </c>
      <c r="H8" s="420">
        <v>0.61219999999999997</v>
      </c>
      <c r="I8" s="832"/>
      <c r="J8" s="507"/>
      <c r="K8" s="507"/>
      <c r="L8" s="507"/>
      <c r="M8" s="507"/>
      <c r="O8" s="507"/>
    </row>
    <row r="9" spans="1:15" s="24" customFormat="1" ht="20.100000000000001" customHeight="1">
      <c r="A9" s="25">
        <v>1996</v>
      </c>
      <c r="B9" s="504">
        <v>83070.77</v>
      </c>
      <c r="C9" s="509">
        <v>13850.26</v>
      </c>
      <c r="D9" s="506">
        <v>0.16669999999999999</v>
      </c>
      <c r="E9" s="509">
        <v>16410.36</v>
      </c>
      <c r="F9" s="506">
        <v>0.19750000000000001</v>
      </c>
      <c r="G9" s="509">
        <v>52810.15</v>
      </c>
      <c r="H9" s="424">
        <v>0.63570000000000004</v>
      </c>
      <c r="I9" s="832"/>
      <c r="J9" s="507"/>
      <c r="K9" s="507"/>
      <c r="L9" s="507"/>
      <c r="M9" s="507"/>
      <c r="O9" s="507"/>
    </row>
    <row r="10" spans="1:15" s="24" customFormat="1" ht="20.100000000000001" customHeight="1">
      <c r="A10" s="60">
        <v>1997</v>
      </c>
      <c r="B10" s="508">
        <v>47906</v>
      </c>
      <c r="C10" s="163">
        <v>7751</v>
      </c>
      <c r="D10" s="26">
        <v>0.1618</v>
      </c>
      <c r="E10" s="163">
        <v>8473</v>
      </c>
      <c r="F10" s="26">
        <v>0.1769</v>
      </c>
      <c r="G10" s="163">
        <v>31682</v>
      </c>
      <c r="H10" s="420">
        <v>0.6613</v>
      </c>
      <c r="I10" s="832"/>
      <c r="J10" s="507"/>
      <c r="K10" s="507"/>
      <c r="L10" s="507"/>
      <c r="M10" s="507"/>
      <c r="O10" s="507"/>
    </row>
    <row r="11" spans="1:15" s="24" customFormat="1" ht="20.100000000000001" customHeight="1">
      <c r="A11" s="25">
        <v>1998</v>
      </c>
      <c r="B11" s="504">
        <v>49242</v>
      </c>
      <c r="C11" s="509">
        <v>14432</v>
      </c>
      <c r="D11" s="506">
        <v>0.29310000000000003</v>
      </c>
      <c r="E11" s="509">
        <v>6942</v>
      </c>
      <c r="F11" s="506">
        <v>0.14099999999999999</v>
      </c>
      <c r="G11" s="509">
        <v>27868</v>
      </c>
      <c r="H11" s="424">
        <v>0.56589999999999996</v>
      </c>
      <c r="I11" s="832"/>
      <c r="J11" s="507"/>
      <c r="K11" s="507"/>
      <c r="L11" s="507"/>
      <c r="M11" s="507"/>
      <c r="O11" s="507"/>
    </row>
    <row r="12" spans="1:15" s="24" customFormat="1" ht="20.100000000000001" customHeight="1">
      <c r="A12" s="60">
        <v>1999</v>
      </c>
      <c r="B12" s="508">
        <v>54237.35</v>
      </c>
      <c r="C12" s="163">
        <v>11500.42</v>
      </c>
      <c r="D12" s="26">
        <v>0.21199999999999999</v>
      </c>
      <c r="E12" s="163">
        <v>9018.02</v>
      </c>
      <c r="F12" s="26">
        <v>0.1663</v>
      </c>
      <c r="G12" s="163">
        <v>33718.910000000003</v>
      </c>
      <c r="H12" s="420">
        <v>0.62170000000000003</v>
      </c>
      <c r="I12" s="832"/>
      <c r="J12" s="507"/>
      <c r="K12" s="507"/>
      <c r="L12" s="507"/>
      <c r="M12" s="507"/>
      <c r="O12" s="507"/>
    </row>
    <row r="13" spans="1:15" s="24" customFormat="1" ht="20.100000000000001" customHeight="1">
      <c r="A13" s="25">
        <v>2000</v>
      </c>
      <c r="B13" s="504">
        <v>6565.7</v>
      </c>
      <c r="C13" s="509">
        <v>1631.24</v>
      </c>
      <c r="D13" s="506">
        <v>0.24840000000000001</v>
      </c>
      <c r="E13" s="509">
        <v>1076.77</v>
      </c>
      <c r="F13" s="506">
        <v>0.16400000000000001</v>
      </c>
      <c r="G13" s="509">
        <v>3857.69</v>
      </c>
      <c r="H13" s="424">
        <v>0.58760000000000001</v>
      </c>
      <c r="I13" s="832"/>
      <c r="J13" s="507"/>
      <c r="K13" s="507"/>
      <c r="L13" s="507"/>
      <c r="M13" s="507"/>
      <c r="O13" s="507"/>
    </row>
    <row r="14" spans="1:15" s="24" customFormat="1" ht="20.100000000000001" customHeight="1">
      <c r="A14" s="60">
        <v>2001</v>
      </c>
      <c r="B14" s="508">
        <v>38564.22</v>
      </c>
      <c r="C14" s="163">
        <v>12776.29</v>
      </c>
      <c r="D14" s="26">
        <v>0.33129999999999998</v>
      </c>
      <c r="E14" s="163">
        <v>7253.75</v>
      </c>
      <c r="F14" s="26">
        <v>0.18809999999999999</v>
      </c>
      <c r="G14" s="163">
        <v>18534.18</v>
      </c>
      <c r="H14" s="420">
        <v>0.48060000000000003</v>
      </c>
      <c r="I14" s="832"/>
      <c r="J14" s="507"/>
      <c r="K14" s="507"/>
      <c r="L14" s="507"/>
      <c r="M14" s="507"/>
      <c r="O14" s="507"/>
    </row>
    <row r="15" spans="1:15" s="24" customFormat="1" ht="20.100000000000001" customHeight="1">
      <c r="A15" s="25">
        <v>2002</v>
      </c>
      <c r="B15" s="504">
        <v>142573.39000000001</v>
      </c>
      <c r="C15" s="509">
        <v>33691.480000000003</v>
      </c>
      <c r="D15" s="506">
        <v>0.23630000000000001</v>
      </c>
      <c r="E15" s="509">
        <v>25932.85</v>
      </c>
      <c r="F15" s="506">
        <v>0.18190000000000001</v>
      </c>
      <c r="G15" s="509">
        <v>82949.06</v>
      </c>
      <c r="H15" s="424">
        <v>0.58179999999999998</v>
      </c>
      <c r="I15" s="832"/>
      <c r="J15" s="507"/>
      <c r="K15" s="507"/>
      <c r="L15" s="507"/>
      <c r="M15" s="507"/>
      <c r="O15" s="507"/>
    </row>
    <row r="16" spans="1:15" s="24" customFormat="1" ht="20.100000000000001" customHeight="1">
      <c r="A16" s="60">
        <v>2003</v>
      </c>
      <c r="B16" s="508">
        <v>298996</v>
      </c>
      <c r="C16" s="163">
        <v>34922</v>
      </c>
      <c r="D16" s="26">
        <v>0.1168</v>
      </c>
      <c r="E16" s="163">
        <v>59169</v>
      </c>
      <c r="F16" s="26">
        <v>0.19789999999999999</v>
      </c>
      <c r="G16" s="163">
        <v>204905</v>
      </c>
      <c r="H16" s="420">
        <v>0.68530000000000002</v>
      </c>
      <c r="I16" s="832"/>
      <c r="J16" s="507"/>
      <c r="K16" s="507"/>
      <c r="L16" s="507"/>
      <c r="M16" s="507"/>
      <c r="O16" s="507"/>
    </row>
    <row r="17" spans="1:15" s="24" customFormat="1" ht="20.100000000000001" customHeight="1">
      <c r="A17" s="25">
        <v>2004</v>
      </c>
      <c r="B17" s="504">
        <v>321831</v>
      </c>
      <c r="C17" s="509">
        <v>34899</v>
      </c>
      <c r="D17" s="506">
        <v>0.1084</v>
      </c>
      <c r="E17" s="509">
        <v>62414</v>
      </c>
      <c r="F17" s="506">
        <v>0.19389999999999999</v>
      </c>
      <c r="G17" s="509">
        <v>224517</v>
      </c>
      <c r="H17" s="424">
        <v>0.6976</v>
      </c>
      <c r="I17" s="832"/>
      <c r="J17" s="507"/>
      <c r="K17" s="507"/>
      <c r="L17" s="507"/>
      <c r="M17" s="507"/>
      <c r="O17" s="507"/>
    </row>
    <row r="18" spans="1:15" s="24" customFormat="1" ht="20.100000000000001" customHeight="1">
      <c r="A18" s="60">
        <v>2005</v>
      </c>
      <c r="B18" s="508">
        <v>282953</v>
      </c>
      <c r="C18" s="163">
        <v>29255</v>
      </c>
      <c r="D18" s="26">
        <v>0.10340000000000001</v>
      </c>
      <c r="E18" s="163">
        <v>50825</v>
      </c>
      <c r="F18" s="26">
        <v>0.17960000000000001</v>
      </c>
      <c r="G18" s="163">
        <v>202874</v>
      </c>
      <c r="H18" s="420">
        <v>0.71699999999999997</v>
      </c>
      <c r="I18" s="832"/>
      <c r="J18" s="507"/>
      <c r="K18" s="507"/>
      <c r="L18" s="507"/>
      <c r="M18" s="507"/>
      <c r="O18" s="507"/>
    </row>
    <row r="19" spans="1:15" s="24" customFormat="1" ht="20.100000000000001" customHeight="1">
      <c r="A19" s="25">
        <v>2006</v>
      </c>
      <c r="B19" s="504">
        <v>185883.1</v>
      </c>
      <c r="C19" s="509">
        <v>23881</v>
      </c>
      <c r="D19" s="506">
        <v>0.1285</v>
      </c>
      <c r="E19" s="509">
        <v>31662.560000000001</v>
      </c>
      <c r="F19" s="506">
        <v>0.17030000000000001</v>
      </c>
      <c r="G19" s="509">
        <v>130339.39</v>
      </c>
      <c r="H19" s="424">
        <v>0.70120000000000005</v>
      </c>
      <c r="I19" s="832"/>
      <c r="J19" s="507"/>
      <c r="K19" s="507"/>
      <c r="L19" s="507"/>
      <c r="M19" s="507"/>
      <c r="O19" s="507"/>
    </row>
    <row r="20" spans="1:15" s="24" customFormat="1" ht="20.100000000000001" customHeight="1">
      <c r="A20" s="60">
        <v>2007</v>
      </c>
      <c r="B20" s="508">
        <v>113806</v>
      </c>
      <c r="C20" s="510">
        <v>16621</v>
      </c>
      <c r="D20" s="26">
        <v>0.14599999999999999</v>
      </c>
      <c r="E20" s="510">
        <v>20358</v>
      </c>
      <c r="F20" s="26">
        <v>0.1789</v>
      </c>
      <c r="G20" s="163">
        <v>76827</v>
      </c>
      <c r="H20" s="420">
        <v>0.67510000000000003</v>
      </c>
      <c r="I20" s="832"/>
      <c r="J20" s="507"/>
      <c r="K20" s="507"/>
      <c r="L20" s="507"/>
      <c r="M20" s="507"/>
      <c r="O20" s="507"/>
    </row>
    <row r="21" spans="1:15" s="24" customFormat="1" ht="20.100000000000001" customHeight="1">
      <c r="A21" s="25">
        <v>2008</v>
      </c>
      <c r="B21" s="504">
        <v>84931.62</v>
      </c>
      <c r="C21" s="505">
        <v>19242.240000000002</v>
      </c>
      <c r="D21" s="506">
        <v>0.2266</v>
      </c>
      <c r="E21" s="505">
        <v>15396.86</v>
      </c>
      <c r="F21" s="506">
        <v>0.18129999999999999</v>
      </c>
      <c r="G21" s="509">
        <v>50292.52</v>
      </c>
      <c r="H21" s="424">
        <v>0.59219999999999995</v>
      </c>
      <c r="I21" s="832"/>
      <c r="J21" s="507"/>
      <c r="K21" s="507"/>
      <c r="L21" s="507"/>
      <c r="M21" s="507"/>
      <c r="O21" s="507"/>
    </row>
    <row r="22" spans="1:15" s="24" customFormat="1" ht="20.100000000000001" customHeight="1">
      <c r="A22" s="60">
        <v>2009</v>
      </c>
      <c r="B22" s="508">
        <v>414302.58999999997</v>
      </c>
      <c r="C22" s="510">
        <v>55606.57</v>
      </c>
      <c r="D22" s="26">
        <v>0.13420000000000001</v>
      </c>
      <c r="E22" s="510">
        <v>76157.600000000006</v>
      </c>
      <c r="F22" s="26">
        <v>0.18379999999999999</v>
      </c>
      <c r="G22" s="163">
        <v>282538.42</v>
      </c>
      <c r="H22" s="420">
        <v>0.68200000000000005</v>
      </c>
      <c r="I22" s="832"/>
      <c r="J22" s="507"/>
      <c r="K22" s="507"/>
      <c r="L22" s="507"/>
      <c r="M22" s="507"/>
      <c r="O22" s="507"/>
    </row>
    <row r="23" spans="1:15" s="24" customFormat="1" ht="20.100000000000001" customHeight="1">
      <c r="A23" s="25">
        <v>2010</v>
      </c>
      <c r="B23" s="504">
        <v>448954</v>
      </c>
      <c r="C23" s="505">
        <v>63561</v>
      </c>
      <c r="D23" s="506">
        <v>0.1416</v>
      </c>
      <c r="E23" s="505">
        <v>79669.7</v>
      </c>
      <c r="F23" s="506">
        <v>0.17749999999999999</v>
      </c>
      <c r="G23" s="509">
        <v>305722.69</v>
      </c>
      <c r="H23" s="424">
        <v>0.68100000000000005</v>
      </c>
      <c r="I23" s="832"/>
      <c r="J23" s="507"/>
      <c r="K23" s="507"/>
      <c r="L23" s="507"/>
      <c r="M23" s="507"/>
      <c r="O23" s="507"/>
    </row>
    <row r="24" spans="1:15" s="24" customFormat="1" ht="20.100000000000001" customHeight="1">
      <c r="A24" s="60">
        <v>2011</v>
      </c>
      <c r="B24" s="508">
        <v>396345.62</v>
      </c>
      <c r="C24" s="163">
        <v>59146.239999999998</v>
      </c>
      <c r="D24" s="26">
        <v>0.1492</v>
      </c>
      <c r="E24" s="163">
        <v>67936.73</v>
      </c>
      <c r="F24" s="26">
        <v>0.1714</v>
      </c>
      <c r="G24" s="163">
        <v>269262.65000000002</v>
      </c>
      <c r="H24" s="420">
        <v>0.6794</v>
      </c>
      <c r="I24" s="832"/>
      <c r="J24" s="507"/>
      <c r="K24" s="507"/>
      <c r="L24" s="507"/>
      <c r="M24" s="507"/>
      <c r="O24" s="507"/>
    </row>
    <row r="25" spans="1:15" s="24" customFormat="1" ht="20.100000000000001" customHeight="1">
      <c r="A25" s="25">
        <v>2012</v>
      </c>
      <c r="B25" s="504">
        <v>823419</v>
      </c>
      <c r="C25" s="509">
        <v>126148</v>
      </c>
      <c r="D25" s="506">
        <v>0.1532</v>
      </c>
      <c r="E25" s="509">
        <v>148347</v>
      </c>
      <c r="F25" s="506">
        <v>0.1802</v>
      </c>
      <c r="G25" s="509">
        <v>548924</v>
      </c>
      <c r="H25" s="424">
        <v>0.66669999999999996</v>
      </c>
      <c r="I25" s="832"/>
      <c r="J25" s="507"/>
      <c r="K25" s="507"/>
      <c r="L25" s="507"/>
      <c r="M25" s="507"/>
      <c r="O25" s="507"/>
    </row>
    <row r="26" spans="1:15" s="24" customFormat="1" ht="20.100000000000001" customHeight="1">
      <c r="A26" s="60">
        <v>2013</v>
      </c>
      <c r="B26" s="508">
        <v>758571</v>
      </c>
      <c r="C26" s="163">
        <v>113523</v>
      </c>
      <c r="D26" s="26">
        <v>0.1497</v>
      </c>
      <c r="E26" s="163">
        <v>143041</v>
      </c>
      <c r="F26" s="26">
        <v>0.18859999999999999</v>
      </c>
      <c r="G26" s="163">
        <v>502007</v>
      </c>
      <c r="H26" s="420">
        <v>0.66180000000000005</v>
      </c>
      <c r="I26" s="832"/>
      <c r="J26" s="507"/>
      <c r="K26" s="507"/>
      <c r="L26" s="507"/>
      <c r="M26" s="507"/>
      <c r="O26" s="507"/>
    </row>
    <row r="27" spans="1:15" s="24" customFormat="1" ht="20.100000000000001" customHeight="1">
      <c r="A27" s="25">
        <v>2014</v>
      </c>
      <c r="B27" s="504">
        <v>399306</v>
      </c>
      <c r="C27" s="509">
        <v>67242</v>
      </c>
      <c r="D27" s="506">
        <v>0.16839999999999999</v>
      </c>
      <c r="E27" s="509">
        <v>76984</v>
      </c>
      <c r="F27" s="506">
        <v>0.1928</v>
      </c>
      <c r="G27" s="509">
        <v>255081</v>
      </c>
      <c r="H27" s="424">
        <v>0.63880000000000003</v>
      </c>
      <c r="I27" s="832"/>
      <c r="J27" s="507"/>
      <c r="K27" s="507"/>
      <c r="L27" s="507"/>
      <c r="M27" s="507"/>
      <c r="O27" s="507"/>
    </row>
    <row r="28" spans="1:15" s="24" customFormat="1" ht="20.100000000000001" customHeight="1">
      <c r="A28" s="60">
        <v>2015</v>
      </c>
      <c r="B28" s="508">
        <v>649167.99</v>
      </c>
      <c r="C28" s="163">
        <v>107630.47</v>
      </c>
      <c r="D28" s="26">
        <v>0.1658</v>
      </c>
      <c r="E28" s="163">
        <v>127261.97</v>
      </c>
      <c r="F28" s="26">
        <v>0.19600000000000001</v>
      </c>
      <c r="G28" s="163">
        <v>414275.55000000005</v>
      </c>
      <c r="H28" s="420">
        <v>0.63819999999999999</v>
      </c>
      <c r="I28" s="832"/>
      <c r="J28" s="507"/>
      <c r="K28" s="507"/>
      <c r="L28" s="507"/>
      <c r="M28" s="507"/>
      <c r="O28" s="507"/>
    </row>
    <row r="29" spans="1:15" s="24" customFormat="1" ht="20.100000000000001" customHeight="1">
      <c r="A29" s="25">
        <v>2016</v>
      </c>
      <c r="B29" s="504">
        <v>625350</v>
      </c>
      <c r="C29" s="509">
        <v>105735</v>
      </c>
      <c r="D29" s="506">
        <v>0.1691</v>
      </c>
      <c r="E29" s="509">
        <v>119889</v>
      </c>
      <c r="F29" s="506">
        <v>0.19170000000000001</v>
      </c>
      <c r="G29" s="509">
        <v>399726</v>
      </c>
      <c r="H29" s="424">
        <v>0.63919999999999999</v>
      </c>
      <c r="I29" s="832"/>
      <c r="J29" s="507"/>
      <c r="K29" s="507"/>
      <c r="L29" s="507"/>
      <c r="M29" s="507"/>
      <c r="O29" s="507"/>
    </row>
    <row r="30" spans="1:15" s="24" customFormat="1" ht="20.100000000000001" customHeight="1">
      <c r="A30" s="60">
        <v>2017</v>
      </c>
      <c r="B30" s="508">
        <v>602970</v>
      </c>
      <c r="C30" s="163">
        <v>106319</v>
      </c>
      <c r="D30" s="26">
        <v>0.17630000000000001</v>
      </c>
      <c r="E30" s="163">
        <v>119078</v>
      </c>
      <c r="F30" s="26">
        <v>0.19750000000000001</v>
      </c>
      <c r="G30" s="163">
        <v>377573</v>
      </c>
      <c r="H30" s="420">
        <v>0.62619999999999998</v>
      </c>
      <c r="I30" s="832"/>
      <c r="J30" s="507"/>
      <c r="K30" s="507"/>
      <c r="L30" s="507"/>
      <c r="M30" s="507"/>
      <c r="O30" s="507"/>
    </row>
    <row r="31" spans="1:15" s="24" customFormat="1" ht="20.100000000000001" customHeight="1">
      <c r="A31" s="25">
        <v>2018</v>
      </c>
      <c r="B31" s="504">
        <v>560146.22</v>
      </c>
      <c r="C31" s="509">
        <v>97542.87</v>
      </c>
      <c r="D31" s="506">
        <v>0.17399999999999999</v>
      </c>
      <c r="E31" s="509">
        <v>102927.43</v>
      </c>
      <c r="F31" s="506">
        <v>0.184</v>
      </c>
      <c r="G31" s="509">
        <v>359675.92</v>
      </c>
      <c r="H31" s="424">
        <v>0.64200000000000002</v>
      </c>
      <c r="I31" s="832"/>
      <c r="J31" s="507"/>
      <c r="K31" s="507"/>
      <c r="L31" s="507"/>
      <c r="M31" s="507"/>
      <c r="O31" s="507"/>
    </row>
    <row r="32" spans="1:15" s="24" customFormat="1" ht="20.100000000000001" customHeight="1">
      <c r="A32" s="60">
        <v>2019</v>
      </c>
      <c r="B32" s="508">
        <v>492286.99</v>
      </c>
      <c r="C32" s="163">
        <v>86427.72</v>
      </c>
      <c r="D32" s="26">
        <v>0.17599999999999999</v>
      </c>
      <c r="E32" s="163">
        <v>91508.03</v>
      </c>
      <c r="F32" s="26">
        <v>0.186</v>
      </c>
      <c r="G32" s="163">
        <v>314351.24</v>
      </c>
      <c r="H32" s="420">
        <v>0.63900000000000001</v>
      </c>
      <c r="I32" s="832"/>
      <c r="J32" s="407"/>
      <c r="K32" s="507"/>
      <c r="L32" s="507"/>
      <c r="M32" s="507"/>
      <c r="O32" s="507"/>
    </row>
    <row r="33" spans="1:15" s="24" customFormat="1" ht="20.100000000000001" customHeight="1" thickBot="1">
      <c r="A33" s="275">
        <v>2020</v>
      </c>
      <c r="B33" s="1777">
        <v>583076.43999999994</v>
      </c>
      <c r="C33" s="1778">
        <v>100776.99</v>
      </c>
      <c r="D33" s="1779">
        <v>0.17299999999999999</v>
      </c>
      <c r="E33" s="1778">
        <v>110077.78</v>
      </c>
      <c r="F33" s="1779">
        <v>0.189</v>
      </c>
      <c r="G33" s="1778">
        <v>372221.67</v>
      </c>
      <c r="H33" s="428">
        <v>0.63800000000000001</v>
      </c>
      <c r="I33" s="832"/>
      <c r="J33" s="407"/>
      <c r="K33" s="977"/>
      <c r="L33" s="507"/>
      <c r="M33" s="507"/>
      <c r="O33" s="507"/>
    </row>
    <row r="34" spans="1:15" ht="8.1" customHeight="1">
      <c r="A34" s="512"/>
      <c r="B34" s="513"/>
      <c r="C34" s="514"/>
      <c r="D34" s="515"/>
      <c r="E34" s="514"/>
      <c r="F34" s="515"/>
      <c r="G34" s="514"/>
      <c r="H34" s="516"/>
      <c r="I34" s="37"/>
    </row>
    <row r="35" spans="1:15" ht="32.1" customHeight="1">
      <c r="A35" s="2082" t="s">
        <v>838</v>
      </c>
      <c r="B35" s="2082"/>
      <c r="C35" s="2082"/>
      <c r="D35" s="2082"/>
      <c r="E35" s="2082"/>
      <c r="F35" s="2082"/>
      <c r="G35" s="2082"/>
      <c r="H35" s="2082"/>
      <c r="I35" s="37"/>
    </row>
    <row r="36" spans="1:15" ht="8.1" customHeight="1">
      <c r="A36" s="8" t="s">
        <v>0</v>
      </c>
      <c r="B36" s="8"/>
      <c r="C36" s="8"/>
      <c r="D36" s="10"/>
      <c r="E36" s="8"/>
      <c r="F36" s="10"/>
      <c r="G36" s="8"/>
      <c r="H36" s="8"/>
      <c r="I36" s="477"/>
    </row>
    <row r="37" spans="1:15" ht="15" customHeight="1">
      <c r="A37" s="18" t="s">
        <v>43</v>
      </c>
      <c r="B37" s="18"/>
      <c r="C37" s="18"/>
      <c r="D37" s="18"/>
      <c r="E37" s="18"/>
      <c r="F37" s="18"/>
      <c r="G37" s="18"/>
      <c r="H37" s="8"/>
    </row>
    <row r="38" spans="1:15" ht="8.1" customHeight="1">
      <c r="A38" s="18"/>
      <c r="B38" s="18"/>
      <c r="C38" s="18"/>
      <c r="D38" s="18"/>
      <c r="E38" s="18"/>
      <c r="F38" s="18"/>
      <c r="G38" s="18"/>
      <c r="H38" s="8"/>
    </row>
    <row r="39" spans="1:15" ht="15" customHeight="1">
      <c r="A39" s="28" t="s">
        <v>22</v>
      </c>
      <c r="B39" s="24"/>
      <c r="C39" s="24"/>
      <c r="D39" s="24"/>
      <c r="E39" s="24"/>
      <c r="F39" s="24"/>
      <c r="G39" s="24"/>
      <c r="H39" s="24"/>
      <c r="I39" s="7"/>
    </row>
    <row r="40" spans="1:15" s="7" customFormat="1" ht="15" customHeight="1">
      <c r="A40" s="52" t="s">
        <v>271</v>
      </c>
      <c r="B40" s="18"/>
      <c r="C40" s="18"/>
      <c r="D40" s="18"/>
      <c r="E40" s="18"/>
      <c r="F40" s="18"/>
      <c r="G40" s="18"/>
      <c r="H40" s="8"/>
    </row>
    <row r="41" spans="1:15" ht="15" customHeight="1">
      <c r="A41" s="52" t="s">
        <v>23</v>
      </c>
      <c r="B41" s="18"/>
      <c r="C41" s="18"/>
      <c r="D41" s="18"/>
      <c r="E41" s="18"/>
      <c r="F41" s="18"/>
      <c r="G41" s="24"/>
      <c r="H41" s="24"/>
    </row>
    <row r="42" spans="1:15" ht="29.1" customHeight="1"/>
  </sheetData>
  <mergeCells count="5">
    <mergeCell ref="A1:H1"/>
    <mergeCell ref="C2:D2"/>
    <mergeCell ref="E2:F2"/>
    <mergeCell ref="G2:H2"/>
    <mergeCell ref="A35:H35"/>
  </mergeCells>
  <conditionalFormatting sqref="J3:O33">
    <cfRule type="cellIs" dxfId="0" priority="1" operator="notEqual">
      <formula>0</formula>
    </cfRule>
  </conditionalFormatting>
  <printOptions horizontalCentered="1"/>
  <pageMargins left="0.7" right="0.7" top="0.75" bottom="0.5" header="0.3" footer="0.3"/>
  <pageSetup scale="75" orientation="portrait" r:id="rId1"/>
  <headerFooter>
    <oddFooter>&amp;R2021 Data Tables Installment</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CEFD1-2010-4D17-B4E5-3753265878F2}">
  <sheetPr>
    <tabColor rgb="FF1F4E78"/>
  </sheetPr>
  <dimension ref="A1:L37"/>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9.7109375" style="1" customWidth="1"/>
    <col min="2" max="2" width="11.5703125" style="477" customWidth="1"/>
    <col min="3" max="3" width="10.5703125" style="34" customWidth="1"/>
    <col min="4" max="4" width="11.5703125" style="477" customWidth="1"/>
    <col min="5" max="5" width="10.5703125" style="1" customWidth="1"/>
    <col min="6" max="6" width="13.5703125" style="1" customWidth="1"/>
    <col min="7" max="7" width="10.5703125" style="16" customWidth="1"/>
    <col min="8" max="8" width="13.5703125" style="1" customWidth="1"/>
    <col min="9" max="9" width="10.5703125" style="16" customWidth="1"/>
    <col min="10" max="10" width="13.5703125" style="34" customWidth="1"/>
    <col min="11" max="11" width="10.5703125" style="16" customWidth="1"/>
    <col min="12" max="12" width="10.42578125" style="1" customWidth="1"/>
    <col min="13" max="16384" width="9.140625" style="1"/>
  </cols>
  <sheetData>
    <row r="1" spans="1:12" ht="84.95" customHeight="1" thickBot="1">
      <c r="A1" s="2211"/>
      <c r="B1" s="2262"/>
      <c r="C1" s="2262"/>
      <c r="D1" s="2262"/>
      <c r="E1" s="2262"/>
      <c r="F1" s="2262"/>
      <c r="G1" s="2262"/>
      <c r="H1" s="2262"/>
      <c r="I1" s="2262"/>
      <c r="J1" s="2262"/>
      <c r="K1" s="2263"/>
    </row>
    <row r="2" spans="1:12" ht="38.25" customHeight="1" thickBot="1">
      <c r="A2" s="279" t="s">
        <v>89</v>
      </c>
      <c r="B2" s="2271" t="s">
        <v>17</v>
      </c>
      <c r="C2" s="2180"/>
      <c r="D2" s="2202" t="s">
        <v>278</v>
      </c>
      <c r="E2" s="2270"/>
      <c r="F2" s="2272" t="s">
        <v>267</v>
      </c>
      <c r="G2" s="2273"/>
      <c r="H2" s="2272" t="s">
        <v>279</v>
      </c>
      <c r="I2" s="2273"/>
      <c r="J2" s="2202" t="s">
        <v>280</v>
      </c>
      <c r="K2" s="2203"/>
    </row>
    <row r="3" spans="1:12" ht="20.100000000000001" customHeight="1">
      <c r="A3" s="412" t="s">
        <v>426</v>
      </c>
      <c r="B3" s="517">
        <v>139</v>
      </c>
      <c r="C3" s="414">
        <f>B3/B$16</f>
        <v>5.9918958530907835E-3</v>
      </c>
      <c r="D3" s="518">
        <v>15</v>
      </c>
      <c r="E3" s="414">
        <v>1E-3</v>
      </c>
      <c r="F3" s="519">
        <v>1560.22</v>
      </c>
      <c r="G3" s="414">
        <v>0</v>
      </c>
      <c r="H3" s="519">
        <v>1049.45</v>
      </c>
      <c r="I3" s="414">
        <v>2E-3</v>
      </c>
      <c r="J3" s="518" t="s">
        <v>229</v>
      </c>
      <c r="K3" s="520" t="s">
        <v>10</v>
      </c>
      <c r="L3" s="243"/>
    </row>
    <row r="4" spans="1:12" ht="20.100000000000001" customHeight="1">
      <c r="A4" s="60" t="s">
        <v>93</v>
      </c>
      <c r="B4" s="40">
        <v>497</v>
      </c>
      <c r="C4" s="418">
        <f t="shared" ref="C4:C15" si="0">B4/B$16</f>
        <v>2.1424260712130355E-2</v>
      </c>
      <c r="D4" s="521">
        <v>72</v>
      </c>
      <c r="E4" s="418">
        <v>3.0000000000000001E-3</v>
      </c>
      <c r="F4" s="521">
        <v>6353.33</v>
      </c>
      <c r="G4" s="418">
        <v>2E-3</v>
      </c>
      <c r="H4" s="521">
        <v>3382.25</v>
      </c>
      <c r="I4" s="418">
        <v>6.0000000000000001E-3</v>
      </c>
      <c r="J4" s="521" t="s">
        <v>229</v>
      </c>
      <c r="K4" s="522" t="s">
        <v>10</v>
      </c>
      <c r="L4" s="243"/>
    </row>
    <row r="5" spans="1:12" ht="20.100000000000001" customHeight="1">
      <c r="A5" s="25" t="s">
        <v>94</v>
      </c>
      <c r="B5" s="42">
        <v>2899</v>
      </c>
      <c r="C5" s="422">
        <f t="shared" si="0"/>
        <v>0.12496766962669195</v>
      </c>
      <c r="D5" s="523">
        <v>730</v>
      </c>
      <c r="E5" s="422">
        <v>3.1E-2</v>
      </c>
      <c r="F5" s="523">
        <v>94901.88</v>
      </c>
      <c r="G5" s="422">
        <v>0.03</v>
      </c>
      <c r="H5" s="523">
        <v>41320.81</v>
      </c>
      <c r="I5" s="422">
        <v>7.0999999999999994E-2</v>
      </c>
      <c r="J5" s="523" t="s">
        <v>229</v>
      </c>
      <c r="K5" s="524" t="s">
        <v>10</v>
      </c>
      <c r="L5" s="243"/>
    </row>
    <row r="6" spans="1:12" ht="20.100000000000001" customHeight="1">
      <c r="A6" s="60" t="s">
        <v>95</v>
      </c>
      <c r="B6" s="40">
        <v>6056</v>
      </c>
      <c r="C6" s="418">
        <f t="shared" si="0"/>
        <v>0.26105698767135099</v>
      </c>
      <c r="D6" s="521">
        <v>3072</v>
      </c>
      <c r="E6" s="418">
        <v>0.13100000000000001</v>
      </c>
      <c r="F6" s="521">
        <v>412618.89</v>
      </c>
      <c r="G6" s="418">
        <v>0.13200000000000001</v>
      </c>
      <c r="H6" s="521">
        <v>141507</v>
      </c>
      <c r="I6" s="418">
        <v>0.24299999999999999</v>
      </c>
      <c r="J6" s="521" t="s">
        <v>229</v>
      </c>
      <c r="K6" s="522" t="s">
        <v>10</v>
      </c>
      <c r="L6" s="243"/>
    </row>
    <row r="7" spans="1:12" ht="20.100000000000001" customHeight="1">
      <c r="A7" s="25" t="s">
        <v>96</v>
      </c>
      <c r="B7" s="42">
        <v>4969</v>
      </c>
      <c r="C7" s="422">
        <f t="shared" si="0"/>
        <v>0.21419949995689283</v>
      </c>
      <c r="D7" s="523">
        <v>7127</v>
      </c>
      <c r="E7" s="422">
        <v>0.30399999999999999</v>
      </c>
      <c r="F7" s="523">
        <v>980320.88</v>
      </c>
      <c r="G7" s="422">
        <v>0.314</v>
      </c>
      <c r="H7" s="523">
        <v>243642.59</v>
      </c>
      <c r="I7" s="422">
        <v>0.41799999999999998</v>
      </c>
      <c r="J7" s="523" t="s">
        <v>229</v>
      </c>
      <c r="K7" s="524" t="s">
        <v>10</v>
      </c>
      <c r="L7" s="243"/>
    </row>
    <row r="8" spans="1:12" ht="20.100000000000001" customHeight="1">
      <c r="A8" s="60" t="s">
        <v>97</v>
      </c>
      <c r="B8" s="40">
        <v>3178</v>
      </c>
      <c r="C8" s="418">
        <f t="shared" si="0"/>
        <v>0.13699456849728425</v>
      </c>
      <c r="D8" s="521">
        <v>6207</v>
      </c>
      <c r="E8" s="418">
        <v>0.26400000000000001</v>
      </c>
      <c r="F8" s="521">
        <v>795772.68</v>
      </c>
      <c r="G8" s="418">
        <v>0.254</v>
      </c>
      <c r="H8" s="521">
        <v>119660.91</v>
      </c>
      <c r="I8" s="418">
        <v>0.20499999999999999</v>
      </c>
      <c r="J8" s="521" t="s">
        <v>229</v>
      </c>
      <c r="K8" s="522" t="s">
        <v>10</v>
      </c>
      <c r="L8" s="243"/>
    </row>
    <row r="9" spans="1:12" ht="20.100000000000001" customHeight="1">
      <c r="A9" s="25" t="s">
        <v>98</v>
      </c>
      <c r="B9" s="42">
        <v>1661</v>
      </c>
      <c r="C9" s="422">
        <f t="shared" si="0"/>
        <v>7.1601000086214325E-2</v>
      </c>
      <c r="D9" s="523">
        <v>4018</v>
      </c>
      <c r="E9" s="422">
        <v>0.17100000000000001</v>
      </c>
      <c r="F9" s="523">
        <v>567186.82999999996</v>
      </c>
      <c r="G9" s="422">
        <v>0.18099999999999999</v>
      </c>
      <c r="H9" s="523">
        <v>32513.42</v>
      </c>
      <c r="I9" s="422">
        <v>5.6000000000000001E-2</v>
      </c>
      <c r="J9" s="523" t="s">
        <v>229</v>
      </c>
      <c r="K9" s="524" t="s">
        <v>10</v>
      </c>
      <c r="L9" s="243"/>
    </row>
    <row r="10" spans="1:12" ht="20.100000000000001" customHeight="1">
      <c r="A10" s="60" t="s">
        <v>99</v>
      </c>
      <c r="B10" s="40">
        <v>2179</v>
      </c>
      <c r="C10" s="418">
        <f t="shared" si="0"/>
        <v>9.3930511250969906E-2</v>
      </c>
      <c r="D10" s="521">
        <v>1628</v>
      </c>
      <c r="E10" s="418">
        <v>6.9000000000000006E-2</v>
      </c>
      <c r="F10" s="521">
        <v>200224.94</v>
      </c>
      <c r="G10" s="418">
        <v>6.4000000000000001E-2</v>
      </c>
      <c r="H10" s="419" t="s">
        <v>10</v>
      </c>
      <c r="I10" s="522" t="s">
        <v>10</v>
      </c>
      <c r="J10" s="525">
        <v>11036.32</v>
      </c>
      <c r="K10" s="418">
        <v>0.35699999999999998</v>
      </c>
      <c r="L10" s="243"/>
    </row>
    <row r="11" spans="1:12" ht="20.100000000000001" customHeight="1">
      <c r="A11" s="25" t="s">
        <v>101</v>
      </c>
      <c r="B11" s="42">
        <v>386</v>
      </c>
      <c r="C11" s="422">
        <f t="shared" si="0"/>
        <v>1.6639365462539874E-2</v>
      </c>
      <c r="D11" s="523">
        <v>276</v>
      </c>
      <c r="E11" s="422">
        <v>1.2E-2</v>
      </c>
      <c r="F11" s="523">
        <v>35299.94</v>
      </c>
      <c r="G11" s="422">
        <v>1.0999999999999999E-2</v>
      </c>
      <c r="H11" s="423" t="s">
        <v>10</v>
      </c>
      <c r="I11" s="524" t="s">
        <v>10</v>
      </c>
      <c r="J11" s="523">
        <v>5299.52</v>
      </c>
      <c r="K11" s="422">
        <v>0.17100000000000001</v>
      </c>
      <c r="L11" s="243"/>
    </row>
    <row r="12" spans="1:12" ht="20.100000000000001" customHeight="1">
      <c r="A12" s="60" t="s">
        <v>102</v>
      </c>
      <c r="B12" s="40">
        <v>232</v>
      </c>
      <c r="C12" s="418">
        <f t="shared" si="0"/>
        <v>1.0000862143288214E-2</v>
      </c>
      <c r="D12" s="521">
        <v>78</v>
      </c>
      <c r="E12" s="418">
        <v>3.0000000000000001E-3</v>
      </c>
      <c r="F12" s="521">
        <v>8495.7000000000007</v>
      </c>
      <c r="G12" s="418">
        <v>3.0000000000000001E-3</v>
      </c>
      <c r="H12" s="419" t="s">
        <v>10</v>
      </c>
      <c r="I12" s="522" t="s">
        <v>10</v>
      </c>
      <c r="J12" s="521">
        <v>1957.63</v>
      </c>
      <c r="K12" s="418">
        <v>6.3E-2</v>
      </c>
      <c r="L12" s="243"/>
    </row>
    <row r="13" spans="1:12" ht="20.100000000000001" customHeight="1">
      <c r="A13" s="25" t="s">
        <v>103</v>
      </c>
      <c r="B13" s="42">
        <v>148</v>
      </c>
      <c r="C13" s="422">
        <f t="shared" si="0"/>
        <v>6.3798603327873092E-3</v>
      </c>
      <c r="D13" s="523">
        <v>54</v>
      </c>
      <c r="E13" s="422">
        <v>2E-3</v>
      </c>
      <c r="F13" s="523">
        <v>9545.4500000000007</v>
      </c>
      <c r="G13" s="422">
        <v>3.0000000000000001E-3</v>
      </c>
      <c r="H13" s="423" t="s">
        <v>10</v>
      </c>
      <c r="I13" s="524" t="s">
        <v>10</v>
      </c>
      <c r="J13" s="523">
        <v>3101.88</v>
      </c>
      <c r="K13" s="422">
        <v>0.1</v>
      </c>
      <c r="L13" s="243"/>
    </row>
    <row r="14" spans="1:12" ht="20.100000000000001" customHeight="1">
      <c r="A14" s="60" t="s">
        <v>104</v>
      </c>
      <c r="B14" s="40">
        <v>120</v>
      </c>
      <c r="C14" s="418">
        <f t="shared" si="0"/>
        <v>5.1728597292870077E-3</v>
      </c>
      <c r="D14" s="521">
        <v>135</v>
      </c>
      <c r="E14" s="418">
        <v>6.0000000000000001E-3</v>
      </c>
      <c r="F14" s="521">
        <v>7332.5</v>
      </c>
      <c r="G14" s="418">
        <v>2E-3</v>
      </c>
      <c r="H14" s="419" t="s">
        <v>10</v>
      </c>
      <c r="I14" s="522" t="s">
        <v>10</v>
      </c>
      <c r="J14" s="521">
        <v>3537.87</v>
      </c>
      <c r="K14" s="418">
        <v>0.114</v>
      </c>
      <c r="L14" s="243"/>
    </row>
    <row r="15" spans="1:12" ht="20.100000000000001" customHeight="1" thickBot="1">
      <c r="A15" s="25" t="s">
        <v>105</v>
      </c>
      <c r="B15" s="42">
        <v>734</v>
      </c>
      <c r="C15" s="422">
        <f t="shared" si="0"/>
        <v>3.1640658677472198E-2</v>
      </c>
      <c r="D15" s="523">
        <v>70</v>
      </c>
      <c r="E15" s="422">
        <v>3.0000000000000001E-3</v>
      </c>
      <c r="F15" s="523">
        <v>7223.79</v>
      </c>
      <c r="G15" s="422">
        <v>2E-3</v>
      </c>
      <c r="H15" s="423" t="s">
        <v>10</v>
      </c>
      <c r="I15" s="524" t="s">
        <v>10</v>
      </c>
      <c r="J15" s="523">
        <v>5973.49</v>
      </c>
      <c r="K15" s="422">
        <v>0.193</v>
      </c>
      <c r="L15" s="243"/>
    </row>
    <row r="16" spans="1:12" ht="20.100000000000001" customHeight="1">
      <c r="A16" s="429" t="s">
        <v>34</v>
      </c>
      <c r="B16" s="669">
        <v>23198</v>
      </c>
      <c r="C16" s="431">
        <v>1</v>
      </c>
      <c r="D16" s="669">
        <v>23482</v>
      </c>
      <c r="E16" s="431">
        <v>1</v>
      </c>
      <c r="F16" s="670">
        <v>3126837.03</v>
      </c>
      <c r="G16" s="431">
        <v>1</v>
      </c>
      <c r="H16" s="670">
        <v>583076.43999999994</v>
      </c>
      <c r="I16" s="431">
        <v>1</v>
      </c>
      <c r="J16" s="670">
        <v>30906.71</v>
      </c>
      <c r="K16" s="433">
        <v>1</v>
      </c>
    </row>
    <row r="17" spans="1:11" ht="20.100000000000001" customHeight="1">
      <c r="A17" s="671" t="s">
        <v>281</v>
      </c>
      <c r="B17" s="526">
        <v>19399</v>
      </c>
      <c r="C17" s="527">
        <v>0.83599999999999997</v>
      </c>
      <c r="D17" s="526">
        <v>21241</v>
      </c>
      <c r="E17" s="527">
        <v>0.90500000000000003</v>
      </c>
      <c r="F17" s="528">
        <v>2858714.72</v>
      </c>
      <c r="G17" s="527">
        <v>0.91400000000000003</v>
      </c>
      <c r="H17" s="528">
        <v>583076.43999999994</v>
      </c>
      <c r="I17" s="527">
        <v>1</v>
      </c>
      <c r="J17" s="529" t="s">
        <v>10</v>
      </c>
      <c r="K17" s="672" t="s">
        <v>10</v>
      </c>
    </row>
    <row r="18" spans="1:11" ht="20.100000000000001" customHeight="1" thickBot="1">
      <c r="A18" s="434" t="s">
        <v>282</v>
      </c>
      <c r="B18" s="673">
        <v>3799</v>
      </c>
      <c r="C18" s="674">
        <v>0.16400000000000001</v>
      </c>
      <c r="D18" s="673">
        <v>2241</v>
      </c>
      <c r="E18" s="674">
        <v>9.5000000000000001E-2</v>
      </c>
      <c r="F18" s="646">
        <v>268122.3200000003</v>
      </c>
      <c r="G18" s="674">
        <v>8.5999999999999993E-2</v>
      </c>
      <c r="H18" s="675" t="s">
        <v>10</v>
      </c>
      <c r="I18" s="676" t="s">
        <v>10</v>
      </c>
      <c r="J18" s="646">
        <v>30906.71</v>
      </c>
      <c r="K18" s="677">
        <v>1</v>
      </c>
    </row>
    <row r="19" spans="1:11" ht="8.1" customHeight="1">
      <c r="A19" s="7"/>
      <c r="B19" s="530"/>
      <c r="C19" s="145"/>
      <c r="D19" s="531"/>
      <c r="E19" s="13"/>
      <c r="F19" s="13"/>
      <c r="G19" s="512"/>
      <c r="H19" s="13"/>
      <c r="I19" s="512"/>
      <c r="J19" s="145"/>
      <c r="K19" s="512"/>
    </row>
    <row r="20" spans="1:11" s="24" customFormat="1" ht="24.95" customHeight="1">
      <c r="A20" s="2082" t="s">
        <v>468</v>
      </c>
      <c r="B20" s="2082"/>
      <c r="C20" s="2082"/>
      <c r="D20" s="2082"/>
      <c r="E20" s="2082"/>
      <c r="F20" s="2082"/>
      <c r="G20" s="2082"/>
      <c r="H20" s="2082"/>
      <c r="I20" s="2082"/>
      <c r="J20" s="2082"/>
      <c r="K20" s="2082"/>
    </row>
    <row r="21" spans="1:11" s="24" customFormat="1" ht="8.1" customHeight="1">
      <c r="A21" s="8"/>
      <c r="B21" s="382"/>
      <c r="C21" s="512"/>
      <c r="D21" s="511"/>
      <c r="E21" s="14"/>
      <c r="F21" s="532"/>
      <c r="G21" s="533"/>
      <c r="H21" s="14"/>
      <c r="I21" s="512"/>
      <c r="J21" s="512"/>
      <c r="K21" s="512"/>
    </row>
    <row r="22" spans="1:11" s="24" customFormat="1" ht="15" customHeight="1">
      <c r="A22" s="18" t="s">
        <v>43</v>
      </c>
      <c r="B22" s="18"/>
      <c r="C22" s="512"/>
      <c r="D22" s="14"/>
      <c r="E22" s="14"/>
      <c r="F22" s="14"/>
      <c r="G22" s="512"/>
      <c r="H22" s="14"/>
      <c r="I22" s="512"/>
      <c r="J22" s="512"/>
      <c r="K22" s="512"/>
    </row>
    <row r="23" spans="1:11" s="24" customFormat="1" ht="8.1" customHeight="1">
      <c r="A23" s="18"/>
      <c r="B23" s="18"/>
      <c r="C23" s="512"/>
      <c r="D23" s="14"/>
      <c r="E23" s="14"/>
      <c r="F23" s="14"/>
      <c r="G23" s="512"/>
      <c r="H23" s="14"/>
      <c r="I23" s="512"/>
      <c r="J23" s="512"/>
      <c r="K23" s="512"/>
    </row>
    <row r="24" spans="1:11" s="24" customFormat="1" ht="15" customHeight="1">
      <c r="A24" s="28" t="s">
        <v>997</v>
      </c>
    </row>
    <row r="25" spans="1:11" s="24" customFormat="1" ht="15" customHeight="1">
      <c r="A25" s="52" t="s">
        <v>1042</v>
      </c>
      <c r="B25" s="18"/>
      <c r="C25" s="512"/>
      <c r="D25" s="14"/>
      <c r="E25" s="14"/>
      <c r="F25" s="14"/>
      <c r="G25" s="512"/>
      <c r="H25" s="14"/>
      <c r="I25" s="14"/>
      <c r="J25" s="14"/>
      <c r="K25" s="14"/>
    </row>
    <row r="32" spans="1:11">
      <c r="F32" s="1698"/>
      <c r="H32" s="1698"/>
      <c r="J32" s="1698"/>
    </row>
    <row r="33" spans="6:10">
      <c r="F33" s="975"/>
      <c r="H33" s="975"/>
      <c r="J33" s="975"/>
    </row>
    <row r="34" spans="6:10">
      <c r="F34" s="975"/>
      <c r="H34" s="975"/>
      <c r="J34" s="975"/>
    </row>
    <row r="35" spans="6:10">
      <c r="F35" s="975"/>
      <c r="H35" s="975"/>
      <c r="J35" s="975"/>
    </row>
    <row r="36" spans="6:10">
      <c r="F36" s="975"/>
      <c r="H36" s="975"/>
      <c r="J36" s="975"/>
    </row>
    <row r="37" spans="6:10">
      <c r="F37" s="975"/>
      <c r="H37" s="975"/>
      <c r="J37" s="975"/>
    </row>
  </sheetData>
  <mergeCells count="7">
    <mergeCell ref="A20:K20"/>
    <mergeCell ref="A1:K1"/>
    <mergeCell ref="B2:C2"/>
    <mergeCell ref="D2:E2"/>
    <mergeCell ref="F2:G2"/>
    <mergeCell ref="H2:I2"/>
    <mergeCell ref="J2:K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B14E3-33F0-4993-8BC9-16CE991A3084}">
  <sheetPr>
    <tabColor rgb="FF1F4E78"/>
  </sheetPr>
  <dimension ref="A1:F51"/>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3.140625" style="1" customWidth="1"/>
    <col min="2" max="5" width="17.5703125" style="1" customWidth="1"/>
    <col min="6" max="6" width="14.42578125" style="1" bestFit="1" customWidth="1"/>
    <col min="7" max="16384" width="9.140625" style="1"/>
  </cols>
  <sheetData>
    <row r="1" spans="1:6" ht="84.95" customHeight="1" thickBot="1">
      <c r="A1" s="2211"/>
      <c r="B1" s="2262"/>
      <c r="C1" s="2262"/>
      <c r="D1" s="2262"/>
      <c r="E1" s="2263"/>
    </row>
    <row r="2" spans="1:6" ht="60" customHeight="1" thickBot="1">
      <c r="A2" s="279" t="s">
        <v>33</v>
      </c>
      <c r="B2" s="462" t="s">
        <v>283</v>
      </c>
      <c r="C2" s="462" t="s">
        <v>284</v>
      </c>
      <c r="D2" s="462" t="s">
        <v>285</v>
      </c>
      <c r="E2" s="534" t="s">
        <v>286</v>
      </c>
    </row>
    <row r="3" spans="1:6" ht="20.100000000000001" customHeight="1">
      <c r="A3" s="25">
        <v>1992</v>
      </c>
      <c r="B3" s="535">
        <v>47.53</v>
      </c>
      <c r="C3" s="535">
        <v>31.67</v>
      </c>
      <c r="D3" s="535">
        <v>12.36</v>
      </c>
      <c r="E3" s="536">
        <v>74</v>
      </c>
      <c r="F3" s="12"/>
    </row>
    <row r="4" spans="1:6" ht="20.100000000000001" customHeight="1">
      <c r="A4" s="60">
        <v>1993</v>
      </c>
      <c r="B4" s="537">
        <v>59.62</v>
      </c>
      <c r="C4" s="537">
        <v>31.67</v>
      </c>
      <c r="D4" s="537">
        <v>13.06</v>
      </c>
      <c r="E4" s="538">
        <v>84.2</v>
      </c>
      <c r="F4" s="12"/>
    </row>
    <row r="5" spans="1:6" ht="20.100000000000001" customHeight="1">
      <c r="A5" s="25">
        <v>1994</v>
      </c>
      <c r="B5" s="535">
        <v>75.569999999999993</v>
      </c>
      <c r="C5" s="535">
        <v>34.11</v>
      </c>
      <c r="D5" s="535">
        <v>18.23</v>
      </c>
      <c r="E5" s="536">
        <v>109.3</v>
      </c>
      <c r="F5" s="12"/>
    </row>
    <row r="6" spans="1:6" ht="20.100000000000001" customHeight="1">
      <c r="A6" s="60">
        <v>1995</v>
      </c>
      <c r="B6" s="537">
        <v>37.28</v>
      </c>
      <c r="C6" s="537">
        <v>27.89</v>
      </c>
      <c r="D6" s="537">
        <v>14.56</v>
      </c>
      <c r="E6" s="538">
        <v>61.7</v>
      </c>
      <c r="F6" s="12"/>
    </row>
    <row r="7" spans="1:6" ht="20.100000000000001" customHeight="1">
      <c r="A7" s="25">
        <v>1996</v>
      </c>
      <c r="B7" s="535">
        <v>83.07</v>
      </c>
      <c r="C7" s="535">
        <v>60.67</v>
      </c>
      <c r="D7" s="535">
        <v>22.47</v>
      </c>
      <c r="E7" s="536">
        <v>94.5</v>
      </c>
      <c r="F7" s="12"/>
    </row>
    <row r="8" spans="1:6" ht="20.100000000000001" customHeight="1">
      <c r="A8" s="60">
        <v>1997</v>
      </c>
      <c r="B8" s="537">
        <v>47.91</v>
      </c>
      <c r="C8" s="537">
        <v>46.78</v>
      </c>
      <c r="D8" s="537">
        <v>20.73</v>
      </c>
      <c r="E8" s="538">
        <v>99.6</v>
      </c>
      <c r="F8" s="12"/>
    </row>
    <row r="9" spans="1:6" ht="20.100000000000001" customHeight="1">
      <c r="A9" s="25">
        <v>1998</v>
      </c>
      <c r="B9" s="535">
        <v>49.24</v>
      </c>
      <c r="C9" s="535">
        <v>36</v>
      </c>
      <c r="D9" s="535">
        <v>15.38</v>
      </c>
      <c r="E9" s="536">
        <v>87.8</v>
      </c>
      <c r="F9" s="12"/>
    </row>
    <row r="10" spans="1:6" ht="20.100000000000001" customHeight="1">
      <c r="A10" s="60">
        <v>1999</v>
      </c>
      <c r="B10" s="537">
        <v>54.234000000000002</v>
      </c>
      <c r="C10" s="537">
        <v>32.33</v>
      </c>
      <c r="D10" s="537">
        <v>17.5</v>
      </c>
      <c r="E10" s="538">
        <v>104.7</v>
      </c>
      <c r="F10" s="12"/>
    </row>
    <row r="11" spans="1:6" ht="20.100000000000001" customHeight="1">
      <c r="A11" s="25">
        <v>2000</v>
      </c>
      <c r="B11" s="535">
        <v>6.5670000000000002</v>
      </c>
      <c r="C11" s="535">
        <v>16.22</v>
      </c>
      <c r="D11" s="535">
        <v>3.79</v>
      </c>
      <c r="E11" s="536">
        <v>22.8</v>
      </c>
      <c r="F11" s="12"/>
    </row>
    <row r="12" spans="1:6" ht="20.100000000000001" customHeight="1">
      <c r="A12" s="60">
        <v>2001</v>
      </c>
      <c r="B12" s="537">
        <v>38.56</v>
      </c>
      <c r="C12" s="537">
        <v>16.329999999999998</v>
      </c>
      <c r="D12" s="537">
        <v>9.5399999999999991</v>
      </c>
      <c r="E12" s="538">
        <v>39.4</v>
      </c>
      <c r="F12" s="12"/>
    </row>
    <row r="13" spans="1:6" ht="20.100000000000001" customHeight="1">
      <c r="A13" s="25">
        <v>2002</v>
      </c>
      <c r="B13" s="535">
        <v>142.57</v>
      </c>
      <c r="C13" s="535">
        <v>14.78</v>
      </c>
      <c r="D13" s="535">
        <v>34.1</v>
      </c>
      <c r="E13" s="536">
        <v>163.9</v>
      </c>
      <c r="F13" s="12"/>
    </row>
    <row r="14" spans="1:6" ht="20.100000000000001" customHeight="1">
      <c r="A14" s="60">
        <v>2003</v>
      </c>
      <c r="B14" s="537">
        <v>299</v>
      </c>
      <c r="C14" s="537">
        <v>33.44</v>
      </c>
      <c r="D14" s="537">
        <v>83.92</v>
      </c>
      <c r="E14" s="538">
        <v>419.7</v>
      </c>
      <c r="F14" s="12"/>
    </row>
    <row r="15" spans="1:6" ht="20.100000000000001" customHeight="1">
      <c r="A15" s="25">
        <v>2004</v>
      </c>
      <c r="B15" s="535">
        <v>321.83</v>
      </c>
      <c r="C15" s="535">
        <v>89.33</v>
      </c>
      <c r="D15" s="535">
        <v>95.67</v>
      </c>
      <c r="E15" s="536">
        <v>452.1</v>
      </c>
      <c r="F15" s="12"/>
    </row>
    <row r="16" spans="1:6" ht="20.100000000000001" customHeight="1">
      <c r="A16" s="60">
        <v>2005</v>
      </c>
      <c r="B16" s="537">
        <v>282.95</v>
      </c>
      <c r="C16" s="537">
        <v>87.44</v>
      </c>
      <c r="D16" s="537">
        <v>108.04</v>
      </c>
      <c r="E16" s="538">
        <v>431.8</v>
      </c>
      <c r="F16" s="12"/>
    </row>
    <row r="17" spans="1:6" ht="20.100000000000001" customHeight="1">
      <c r="A17" s="25">
        <v>2006</v>
      </c>
      <c r="B17" s="535">
        <v>185.88</v>
      </c>
      <c r="C17" s="535">
        <v>61.11</v>
      </c>
      <c r="D17" s="535">
        <v>73.3</v>
      </c>
      <c r="E17" s="536">
        <v>313.8</v>
      </c>
      <c r="F17" s="12"/>
    </row>
    <row r="18" spans="1:6" ht="20.100000000000001" customHeight="1">
      <c r="A18" s="60">
        <v>2007</v>
      </c>
      <c r="B18" s="537">
        <v>114.65</v>
      </c>
      <c r="C18" s="537">
        <v>39.78</v>
      </c>
      <c r="D18" s="537">
        <v>65.67</v>
      </c>
      <c r="E18" s="538">
        <v>225.1</v>
      </c>
      <c r="F18" s="12"/>
    </row>
    <row r="19" spans="1:6" ht="20.100000000000001" customHeight="1">
      <c r="A19" s="25">
        <v>2008</v>
      </c>
      <c r="B19" s="535">
        <v>84.93</v>
      </c>
      <c r="C19" s="535">
        <v>26.78</v>
      </c>
      <c r="D19" s="535">
        <v>46.73</v>
      </c>
      <c r="E19" s="536">
        <v>150</v>
      </c>
      <c r="F19" s="12"/>
    </row>
    <row r="20" spans="1:6" ht="20.100000000000001" customHeight="1">
      <c r="A20" s="60">
        <v>2009</v>
      </c>
      <c r="B20" s="537">
        <v>414.16</v>
      </c>
      <c r="C20" s="537">
        <v>77.33</v>
      </c>
      <c r="D20" s="537">
        <v>167.86</v>
      </c>
      <c r="E20" s="538">
        <v>478.9</v>
      </c>
      <c r="F20" s="12"/>
    </row>
    <row r="21" spans="1:6" ht="20.100000000000001" customHeight="1">
      <c r="A21" s="25">
        <v>2010</v>
      </c>
      <c r="B21" s="535">
        <v>448.95</v>
      </c>
      <c r="C21" s="535">
        <v>115.9</v>
      </c>
      <c r="D21" s="535">
        <v>169.74</v>
      </c>
      <c r="E21" s="536">
        <v>514.05899999999997</v>
      </c>
      <c r="F21" s="12"/>
    </row>
    <row r="22" spans="1:6" ht="20.100000000000001" customHeight="1">
      <c r="A22" s="60">
        <v>2011</v>
      </c>
      <c r="B22" s="537">
        <v>396.35</v>
      </c>
      <c r="C22" s="537">
        <v>103.22</v>
      </c>
      <c r="D22" s="537">
        <v>227.12</v>
      </c>
      <c r="E22" s="538">
        <v>462.8</v>
      </c>
      <c r="F22" s="12"/>
    </row>
    <row r="23" spans="1:6" ht="20.100000000000001" customHeight="1">
      <c r="A23" s="25">
        <v>2012</v>
      </c>
      <c r="B23" s="535">
        <v>823.42</v>
      </c>
      <c r="C23" s="535">
        <v>166.11</v>
      </c>
      <c r="D23" s="535">
        <v>294.63</v>
      </c>
      <c r="E23" s="536">
        <v>903.48</v>
      </c>
      <c r="F23" s="12"/>
    </row>
    <row r="24" spans="1:6" ht="20.100000000000001" customHeight="1">
      <c r="A24" s="60">
        <v>2013</v>
      </c>
      <c r="B24" s="537">
        <v>758.57</v>
      </c>
      <c r="C24" s="537">
        <v>190.88</v>
      </c>
      <c r="D24" s="537">
        <v>292.20999999999998</v>
      </c>
      <c r="E24" s="538">
        <v>831.72</v>
      </c>
      <c r="F24" s="12"/>
    </row>
    <row r="25" spans="1:6" ht="20.100000000000001" customHeight="1">
      <c r="A25" s="25">
        <v>2014</v>
      </c>
      <c r="B25" s="535">
        <v>399.3</v>
      </c>
      <c r="C25" s="535">
        <v>161.44999999999999</v>
      </c>
      <c r="D25" s="535">
        <v>167.11</v>
      </c>
      <c r="E25" s="536">
        <v>452.94</v>
      </c>
      <c r="F25" s="12"/>
    </row>
    <row r="26" spans="1:6" ht="20.100000000000001" customHeight="1">
      <c r="A26" s="60">
        <v>2015</v>
      </c>
      <c r="B26" s="537">
        <v>649.16999999999996</v>
      </c>
      <c r="C26" s="537">
        <v>186.63</v>
      </c>
      <c r="D26" s="537">
        <v>217.7</v>
      </c>
      <c r="E26" s="538">
        <v>712.56</v>
      </c>
      <c r="F26" s="12"/>
    </row>
    <row r="27" spans="1:6" ht="20.100000000000001" customHeight="1">
      <c r="A27" s="25">
        <v>2016</v>
      </c>
      <c r="B27" s="535">
        <v>625.35</v>
      </c>
      <c r="C27" s="535">
        <v>234.37</v>
      </c>
      <c r="D27" s="535">
        <v>223.28</v>
      </c>
      <c r="E27" s="536">
        <v>682.17</v>
      </c>
      <c r="F27" s="12"/>
    </row>
    <row r="28" spans="1:6" ht="20.100000000000001" customHeight="1">
      <c r="A28" s="60">
        <v>2017</v>
      </c>
      <c r="B28" s="537">
        <v>602.97</v>
      </c>
      <c r="C28" s="537">
        <v>202.55</v>
      </c>
      <c r="D28" s="537">
        <v>238.19</v>
      </c>
      <c r="E28" s="538">
        <v>657.12</v>
      </c>
      <c r="F28" s="12"/>
    </row>
    <row r="29" spans="1:6" ht="20.100000000000001" customHeight="1">
      <c r="A29" s="25">
        <v>2018</v>
      </c>
      <c r="B29" s="535">
        <v>560.15</v>
      </c>
      <c r="C29" s="535">
        <v>144.84</v>
      </c>
      <c r="D29" s="535">
        <v>175.44</v>
      </c>
      <c r="E29" s="536">
        <v>619.20000000000005</v>
      </c>
      <c r="F29" s="7"/>
    </row>
    <row r="30" spans="1:6" ht="20.100000000000001" customHeight="1">
      <c r="A30" s="60">
        <v>2019</v>
      </c>
      <c r="B30" s="537">
        <v>492.29</v>
      </c>
      <c r="C30" s="537">
        <v>144.79</v>
      </c>
      <c r="D30" s="537">
        <v>154.66999999999999</v>
      </c>
      <c r="E30" s="538">
        <v>541.62</v>
      </c>
      <c r="F30" s="325"/>
    </row>
    <row r="31" spans="1:6" ht="20.100000000000001" customHeight="1">
      <c r="A31" s="25">
        <v>2020</v>
      </c>
      <c r="B31" s="535">
        <v>583.08000000000004</v>
      </c>
      <c r="C31" s="535">
        <v>206.05</v>
      </c>
      <c r="D31" s="535">
        <v>176.19</v>
      </c>
      <c r="E31" s="536">
        <v>638.42999999999995</v>
      </c>
      <c r="F31" s="325"/>
    </row>
    <row r="32" spans="1:6" ht="20.100000000000001" customHeight="1" thickBot="1">
      <c r="A32" s="539">
        <v>2021</v>
      </c>
      <c r="B32" s="2054" t="s">
        <v>10</v>
      </c>
      <c r="C32" s="1780">
        <v>147.81</v>
      </c>
      <c r="D32" s="1780">
        <v>105.38</v>
      </c>
      <c r="E32" s="2053" t="s">
        <v>10</v>
      </c>
      <c r="F32" s="7"/>
    </row>
    <row r="33" spans="1:6" ht="8.1" customHeight="1">
      <c r="A33" s="540"/>
      <c r="B33" s="541"/>
      <c r="C33" s="542"/>
      <c r="D33" s="277"/>
      <c r="E33" s="7"/>
    </row>
    <row r="34" spans="1:6" ht="36" customHeight="1">
      <c r="A34" s="2082" t="s">
        <v>468</v>
      </c>
      <c r="B34" s="2082"/>
      <c r="C34" s="2082"/>
      <c r="D34" s="2082"/>
      <c r="E34" s="2082"/>
      <c r="F34" s="51"/>
    </row>
    <row r="35" spans="1:6" ht="15" customHeight="1">
      <c r="A35" s="2082" t="s">
        <v>287</v>
      </c>
      <c r="B35" s="2082"/>
      <c r="C35" s="2082"/>
      <c r="D35" s="2082"/>
      <c r="E35" s="2082"/>
      <c r="F35" s="32"/>
    </row>
    <row r="36" spans="1:6" ht="26.25" customHeight="1">
      <c r="A36" s="2082" t="s">
        <v>288</v>
      </c>
      <c r="B36" s="2082"/>
      <c r="C36" s="2082"/>
      <c r="D36" s="2082"/>
      <c r="E36" s="2082"/>
      <c r="F36" s="409"/>
    </row>
    <row r="37" spans="1:6" ht="25.5" customHeight="1">
      <c r="A37" s="2082" t="s">
        <v>289</v>
      </c>
      <c r="B37" s="2082"/>
      <c r="C37" s="2082"/>
      <c r="D37" s="2082"/>
      <c r="E37" s="2082"/>
      <c r="F37" s="51"/>
    </row>
    <row r="38" spans="1:6" ht="8.1" customHeight="1">
      <c r="A38" s="190"/>
      <c r="B38" s="190"/>
      <c r="C38" s="190"/>
      <c r="D38" s="190"/>
      <c r="E38" s="190"/>
      <c r="F38" s="51"/>
    </row>
    <row r="39" spans="1:6" ht="15" customHeight="1">
      <c r="A39" s="128" t="s">
        <v>1052</v>
      </c>
      <c r="B39" s="409"/>
      <c r="C39" s="409"/>
      <c r="D39" s="409"/>
      <c r="E39" s="409"/>
      <c r="F39" s="1558"/>
    </row>
    <row r="40" spans="1:6" ht="8.1" customHeight="1">
      <c r="A40" s="155"/>
      <c r="B40" s="155"/>
      <c r="C40" s="155"/>
      <c r="D40" s="155"/>
      <c r="E40" s="155"/>
      <c r="F40" s="51"/>
    </row>
    <row r="41" spans="1:6" ht="15" customHeight="1">
      <c r="A41" s="128" t="s">
        <v>997</v>
      </c>
      <c r="B41" s="409"/>
      <c r="C41" s="409"/>
      <c r="D41" s="409"/>
      <c r="E41" s="409"/>
      <c r="F41" s="409"/>
    </row>
    <row r="42" spans="1:6" ht="26.25" customHeight="1">
      <c r="A42" s="2081" t="s">
        <v>427</v>
      </c>
      <c r="B42" s="2082"/>
      <c r="C42" s="2082"/>
      <c r="D42" s="2082"/>
      <c r="E42" s="2082"/>
      <c r="F42" s="7"/>
    </row>
    <row r="43" spans="1:6" ht="34.5" customHeight="1">
      <c r="B43" s="51"/>
      <c r="C43" s="51"/>
      <c r="D43" s="51"/>
      <c r="E43" s="51"/>
      <c r="F43" s="543"/>
    </row>
    <row r="44" spans="1:6">
      <c r="A44" s="7"/>
      <c r="B44" s="7"/>
      <c r="C44" s="7"/>
      <c r="D44" s="7"/>
      <c r="E44" s="7"/>
      <c r="F44" s="7"/>
    </row>
    <row r="48" spans="1:6">
      <c r="B48" s="1877"/>
    </row>
    <row r="49" spans="2:2">
      <c r="B49" s="1877"/>
    </row>
    <row r="50" spans="2:2">
      <c r="B50" s="1877"/>
    </row>
    <row r="51" spans="2:2">
      <c r="B51" s="1877"/>
    </row>
  </sheetData>
  <mergeCells count="6">
    <mergeCell ref="A42:E42"/>
    <mergeCell ref="A1:E1"/>
    <mergeCell ref="A34:E34"/>
    <mergeCell ref="A35:E35"/>
    <mergeCell ref="A36:E36"/>
    <mergeCell ref="A37:E37"/>
  </mergeCells>
  <printOptions horizontalCentered="1"/>
  <pageMargins left="0.7" right="0.7" top="0.75" bottom="0.5" header="0.3" footer="0.3"/>
  <pageSetup scale="74" orientation="portrait" r:id="rId1"/>
  <headerFooter>
    <oddFooter>&amp;R2021 Data Tables Installment</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A4407-4A13-4D7A-8A73-B800B70A2144}">
  <sheetPr>
    <tabColor rgb="FF1F4E78"/>
  </sheetPr>
  <dimension ref="A1:N47"/>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45.7109375" style="1" customWidth="1"/>
    <col min="2" max="2" width="13.5703125" style="1" customWidth="1"/>
    <col min="3" max="3" width="14.5703125" style="1" customWidth="1"/>
    <col min="4" max="4" width="10.28515625" style="34" customWidth="1"/>
    <col min="5" max="5" width="13.5703125" style="1" customWidth="1"/>
    <col min="6" max="6" width="10.28515625" style="34" customWidth="1"/>
    <col min="7" max="7" width="13.5703125" style="1" customWidth="1"/>
    <col min="8" max="8" width="10.28515625" style="16" customWidth="1"/>
    <col min="9" max="9" width="10.7109375" style="1" bestFit="1" customWidth="1"/>
    <col min="10" max="10" width="12.5703125" style="1" customWidth="1"/>
    <col min="11" max="16384" width="9.140625" style="1"/>
  </cols>
  <sheetData>
    <row r="1" spans="1:14" ht="84.95" customHeight="1" thickBot="1">
      <c r="A1" s="2068"/>
      <c r="B1" s="2231"/>
      <c r="C1" s="2231"/>
      <c r="D1" s="2231"/>
      <c r="E1" s="2231"/>
      <c r="F1" s="2231"/>
      <c r="G1" s="2231"/>
      <c r="H1" s="2232"/>
    </row>
    <row r="2" spans="1:14" ht="42.75" customHeight="1" thickBot="1">
      <c r="A2" s="279" t="s">
        <v>16</v>
      </c>
      <c r="B2" s="544" t="s">
        <v>290</v>
      </c>
      <c r="C2" s="2272" t="s">
        <v>267</v>
      </c>
      <c r="D2" s="2202"/>
      <c r="E2" s="2202" t="s">
        <v>291</v>
      </c>
      <c r="F2" s="2202"/>
      <c r="G2" s="2202" t="s">
        <v>280</v>
      </c>
      <c r="H2" s="2274"/>
    </row>
    <row r="3" spans="1:14" s="7" customFormat="1" ht="20.100000000000001" customHeight="1">
      <c r="A3" s="82" t="s">
        <v>208</v>
      </c>
      <c r="B3" s="1840">
        <v>0.76700000000000002</v>
      </c>
      <c r="C3" s="545">
        <v>41094.99</v>
      </c>
      <c r="D3" s="546">
        <v>1.2999999999999999E-2</v>
      </c>
      <c r="E3" s="547">
        <v>9792.0499999999993</v>
      </c>
      <c r="F3" s="548">
        <v>1.7000000000000001E-2</v>
      </c>
      <c r="G3" s="547">
        <v>205.09</v>
      </c>
      <c r="H3" s="549">
        <v>7.0000000000000001E-3</v>
      </c>
      <c r="I3" s="844"/>
      <c r="J3" s="114"/>
      <c r="K3" s="833"/>
      <c r="L3" s="114"/>
      <c r="N3" s="114"/>
    </row>
    <row r="4" spans="1:14" s="7" customFormat="1" ht="20.100000000000001" customHeight="1">
      <c r="A4" s="82" t="s">
        <v>57</v>
      </c>
      <c r="B4" s="1840">
        <v>0.82</v>
      </c>
      <c r="C4" s="550">
        <v>1361806.9</v>
      </c>
      <c r="D4" s="546">
        <v>0.436</v>
      </c>
      <c r="E4" s="551">
        <v>252942.34</v>
      </c>
      <c r="F4" s="546">
        <v>0.434</v>
      </c>
      <c r="G4" s="551">
        <v>7856.82</v>
      </c>
      <c r="H4" s="549">
        <v>0.254</v>
      </c>
      <c r="I4" s="844"/>
      <c r="J4" s="114"/>
      <c r="K4" s="833"/>
      <c r="L4" s="114"/>
      <c r="N4" s="114"/>
    </row>
    <row r="5" spans="1:14" s="409" customFormat="1" ht="20.100000000000001" customHeight="1">
      <c r="A5" s="89" t="s">
        <v>209</v>
      </c>
      <c r="B5" s="1841">
        <v>0.80800000000000005</v>
      </c>
      <c r="C5" s="40">
        <v>197058.62</v>
      </c>
      <c r="D5" s="27">
        <v>6.3E-2</v>
      </c>
      <c r="E5" s="521">
        <v>38759.699999999997</v>
      </c>
      <c r="F5" s="27">
        <v>6.6000000000000003E-2</v>
      </c>
      <c r="G5" s="521">
        <v>941.73</v>
      </c>
      <c r="H5" s="552">
        <v>0.03</v>
      </c>
      <c r="I5" s="844"/>
      <c r="J5" s="114"/>
      <c r="K5" s="833"/>
      <c r="L5" s="114"/>
      <c r="N5" s="114"/>
    </row>
    <row r="6" spans="1:14" s="409" customFormat="1" ht="20.100000000000001" customHeight="1">
      <c r="A6" s="89" t="s">
        <v>210</v>
      </c>
      <c r="B6" s="1841">
        <v>0.86699999999999999</v>
      </c>
      <c r="C6" s="40">
        <v>81866.149999999994</v>
      </c>
      <c r="D6" s="27">
        <v>2.5999999999999999E-2</v>
      </c>
      <c r="E6" s="521">
        <v>14349.14</v>
      </c>
      <c r="F6" s="27">
        <v>2.5000000000000001E-2</v>
      </c>
      <c r="G6" s="521">
        <v>3433.5</v>
      </c>
      <c r="H6" s="552">
        <v>0.111</v>
      </c>
      <c r="I6" s="844"/>
      <c r="J6" s="114"/>
      <c r="K6" s="833"/>
      <c r="L6" s="114"/>
      <c r="N6" s="114"/>
    </row>
    <row r="7" spans="1:14" s="409" customFormat="1" ht="20.100000000000001" customHeight="1">
      <c r="A7" s="89" t="s">
        <v>211</v>
      </c>
      <c r="B7" s="1841">
        <v>0.746</v>
      </c>
      <c r="C7" s="40">
        <v>133568.5</v>
      </c>
      <c r="D7" s="27">
        <v>4.2999999999999997E-2</v>
      </c>
      <c r="E7" s="521">
        <v>34048.26</v>
      </c>
      <c r="F7" s="27">
        <v>5.8000000000000003E-2</v>
      </c>
      <c r="G7" s="521">
        <v>146.16</v>
      </c>
      <c r="H7" s="552">
        <v>5.0000000000000001E-3</v>
      </c>
      <c r="I7" s="844"/>
      <c r="J7" s="114"/>
      <c r="K7" s="833"/>
      <c r="L7" s="114"/>
      <c r="N7" s="114"/>
    </row>
    <row r="8" spans="1:14" s="409" customFormat="1" ht="20.100000000000001" customHeight="1">
      <c r="A8" s="89" t="s">
        <v>212</v>
      </c>
      <c r="B8" s="1841">
        <v>0.79700000000000004</v>
      </c>
      <c r="C8" s="40">
        <v>28067.19</v>
      </c>
      <c r="D8" s="27">
        <v>8.9999999999999993E-3</v>
      </c>
      <c r="E8" s="521">
        <v>5797.21</v>
      </c>
      <c r="F8" s="27">
        <v>0.01</v>
      </c>
      <c r="G8" s="521">
        <v>105.76</v>
      </c>
      <c r="H8" s="552">
        <v>3.0000000000000001E-3</v>
      </c>
      <c r="I8" s="844"/>
      <c r="J8" s="114"/>
      <c r="K8" s="833"/>
      <c r="L8" s="114"/>
      <c r="N8" s="114"/>
    </row>
    <row r="9" spans="1:14" s="409" customFormat="1" ht="20.100000000000001" customHeight="1">
      <c r="A9" s="89" t="s">
        <v>693</v>
      </c>
      <c r="B9" s="1841">
        <v>0.86599999999999999</v>
      </c>
      <c r="C9" s="40">
        <v>108040.74</v>
      </c>
      <c r="D9" s="27">
        <v>3.5000000000000003E-2</v>
      </c>
      <c r="E9" s="521">
        <v>14854.96</v>
      </c>
      <c r="F9" s="27">
        <v>2.5000000000000001E-2</v>
      </c>
      <c r="G9" s="521">
        <v>347.56</v>
      </c>
      <c r="H9" s="552">
        <v>1.0999999999999999E-2</v>
      </c>
      <c r="I9" s="844"/>
      <c r="J9" s="114"/>
      <c r="K9" s="833"/>
      <c r="L9" s="114"/>
      <c r="N9" s="114"/>
    </row>
    <row r="10" spans="1:14" s="409" customFormat="1" ht="20.100000000000001" customHeight="1">
      <c r="A10" s="89" t="s">
        <v>214</v>
      </c>
      <c r="B10" s="1841">
        <v>0.871</v>
      </c>
      <c r="C10" s="40">
        <v>69570.509999999995</v>
      </c>
      <c r="D10" s="27">
        <v>2.1999999999999999E-2</v>
      </c>
      <c r="E10" s="521">
        <v>10564.46</v>
      </c>
      <c r="F10" s="27">
        <v>1.7999999999999999E-2</v>
      </c>
      <c r="G10" s="521">
        <v>1598.98</v>
      </c>
      <c r="H10" s="552">
        <v>5.1999999999999998E-2</v>
      </c>
      <c r="I10" s="844"/>
      <c r="J10" s="114"/>
      <c r="K10" s="833"/>
      <c r="L10" s="114"/>
      <c r="N10" s="114"/>
    </row>
    <row r="11" spans="1:14" s="409" customFormat="1" ht="20.100000000000001" customHeight="1">
      <c r="A11" s="89" t="s">
        <v>215</v>
      </c>
      <c r="B11" s="1841">
        <v>0.85699999999999998</v>
      </c>
      <c r="C11" s="40">
        <v>177223.24</v>
      </c>
      <c r="D11" s="27">
        <v>5.7000000000000002E-2</v>
      </c>
      <c r="E11" s="521">
        <v>25654.16</v>
      </c>
      <c r="F11" s="27">
        <v>4.3999999999999997E-2</v>
      </c>
      <c r="G11" s="521">
        <v>399</v>
      </c>
      <c r="H11" s="552">
        <v>1.2999999999999999E-2</v>
      </c>
      <c r="I11" s="844"/>
      <c r="J11" s="114"/>
      <c r="K11" s="833"/>
      <c r="L11" s="114"/>
      <c r="N11" s="114"/>
    </row>
    <row r="12" spans="1:14" s="409" customFormat="1" ht="20.100000000000001" customHeight="1">
      <c r="A12" s="89" t="s">
        <v>216</v>
      </c>
      <c r="B12" s="1841">
        <v>0.81399999999999995</v>
      </c>
      <c r="C12" s="40">
        <v>28352.75</v>
      </c>
      <c r="D12" s="27">
        <v>8.9999999999999993E-3</v>
      </c>
      <c r="E12" s="521">
        <v>5314.23</v>
      </c>
      <c r="F12" s="27">
        <v>8.9999999999999993E-3</v>
      </c>
      <c r="G12" s="521">
        <v>37.89</v>
      </c>
      <c r="H12" s="552">
        <v>1E-3</v>
      </c>
      <c r="I12" s="844"/>
      <c r="J12" s="114"/>
      <c r="K12" s="833"/>
      <c r="L12" s="114"/>
      <c r="N12" s="114"/>
    </row>
    <row r="13" spans="1:14" s="409" customFormat="1" ht="20.100000000000001" customHeight="1">
      <c r="A13" s="89" t="s">
        <v>217</v>
      </c>
      <c r="B13" s="1841">
        <v>0.82599999999999996</v>
      </c>
      <c r="C13" s="40">
        <v>80933.539999999994</v>
      </c>
      <c r="D13" s="27">
        <v>2.5999999999999999E-2</v>
      </c>
      <c r="E13" s="521">
        <v>14128.18</v>
      </c>
      <c r="F13" s="27">
        <v>2.4E-2</v>
      </c>
      <c r="G13" s="521">
        <v>35.299999999999997</v>
      </c>
      <c r="H13" s="552">
        <v>1E-3</v>
      </c>
      <c r="I13" s="844"/>
      <c r="J13" s="114"/>
      <c r="K13" s="833"/>
      <c r="L13" s="114"/>
      <c r="N13" s="114"/>
    </row>
    <row r="14" spans="1:14" s="409" customFormat="1" ht="20.100000000000001" customHeight="1">
      <c r="A14" s="89" t="s">
        <v>218</v>
      </c>
      <c r="B14" s="1841">
        <v>0.747</v>
      </c>
      <c r="C14" s="40">
        <v>32309.49</v>
      </c>
      <c r="D14" s="27">
        <v>0.01</v>
      </c>
      <c r="E14" s="521">
        <v>8183.73</v>
      </c>
      <c r="F14" s="27">
        <v>1.4E-2</v>
      </c>
      <c r="G14" s="521">
        <v>23.98</v>
      </c>
      <c r="H14" s="552">
        <v>1E-3</v>
      </c>
      <c r="I14" s="844"/>
      <c r="J14" s="114"/>
      <c r="K14" s="833"/>
      <c r="L14" s="114"/>
      <c r="N14" s="114"/>
    </row>
    <row r="15" spans="1:14" s="409" customFormat="1" ht="20.100000000000001" customHeight="1">
      <c r="A15" s="89" t="s">
        <v>65</v>
      </c>
      <c r="B15" s="1841">
        <v>0.81100000000000005</v>
      </c>
      <c r="C15" s="40">
        <v>424816.15</v>
      </c>
      <c r="D15" s="27">
        <v>0.13600000000000001</v>
      </c>
      <c r="E15" s="521">
        <v>81288.31</v>
      </c>
      <c r="F15" s="27">
        <v>0.13900000000000001</v>
      </c>
      <c r="G15" s="521">
        <v>786.95</v>
      </c>
      <c r="H15" s="552">
        <v>2.5000000000000001E-2</v>
      </c>
      <c r="I15" s="844"/>
      <c r="J15" s="114"/>
      <c r="K15" s="833"/>
      <c r="L15" s="114"/>
      <c r="N15" s="114"/>
    </row>
    <row r="16" spans="1:14" s="7" customFormat="1" ht="20.100000000000001" customHeight="1">
      <c r="A16" s="82" t="s">
        <v>66</v>
      </c>
      <c r="B16" s="1840">
        <v>0.78100000000000003</v>
      </c>
      <c r="C16" s="550">
        <v>374077.96</v>
      </c>
      <c r="D16" s="546">
        <v>0.12</v>
      </c>
      <c r="E16" s="551">
        <v>83367.8</v>
      </c>
      <c r="F16" s="546">
        <v>0.14299999999999999</v>
      </c>
      <c r="G16" s="551">
        <v>1282.6099999999999</v>
      </c>
      <c r="H16" s="549">
        <v>4.1000000000000002E-2</v>
      </c>
      <c r="I16" s="844"/>
      <c r="J16" s="114"/>
      <c r="K16" s="833"/>
      <c r="L16" s="114"/>
      <c r="M16" s="409"/>
      <c r="N16" s="114"/>
    </row>
    <row r="17" spans="1:14" s="409" customFormat="1" ht="20.100000000000001" customHeight="1">
      <c r="A17" s="89" t="s">
        <v>219</v>
      </c>
      <c r="B17" s="1841">
        <v>0.69</v>
      </c>
      <c r="C17" s="40">
        <v>90270.62</v>
      </c>
      <c r="D17" s="27">
        <v>2.9000000000000001E-2</v>
      </c>
      <c r="E17" s="521">
        <v>27999.48</v>
      </c>
      <c r="F17" s="27">
        <v>4.8000000000000001E-2</v>
      </c>
      <c r="G17" s="521">
        <v>1.32</v>
      </c>
      <c r="H17" s="552">
        <v>0</v>
      </c>
      <c r="I17" s="844"/>
      <c r="J17" s="114"/>
      <c r="K17" s="833"/>
      <c r="L17" s="114"/>
      <c r="M17" s="7"/>
      <c r="N17" s="114"/>
    </row>
    <row r="18" spans="1:14" s="409" customFormat="1" ht="20.100000000000001" customHeight="1">
      <c r="A18" s="89" t="s">
        <v>220</v>
      </c>
      <c r="B18" s="1841">
        <v>0.79800000000000004</v>
      </c>
      <c r="C18" s="40">
        <v>41990.78</v>
      </c>
      <c r="D18" s="27">
        <v>1.2999999999999999E-2</v>
      </c>
      <c r="E18" s="521">
        <v>8949.48</v>
      </c>
      <c r="F18" s="27">
        <v>1.4999999999999999E-2</v>
      </c>
      <c r="G18" s="521">
        <v>461.72</v>
      </c>
      <c r="H18" s="552">
        <v>1.4999999999999999E-2</v>
      </c>
      <c r="I18" s="844"/>
      <c r="J18" s="114"/>
      <c r="K18" s="833"/>
      <c r="L18" s="114"/>
      <c r="N18" s="114"/>
    </row>
    <row r="19" spans="1:14" s="409" customFormat="1" ht="20.100000000000001" customHeight="1">
      <c r="A19" s="89" t="s">
        <v>221</v>
      </c>
      <c r="B19" s="1841">
        <v>0.81100000000000005</v>
      </c>
      <c r="C19" s="40">
        <v>241816.56</v>
      </c>
      <c r="D19" s="27">
        <v>7.6999999999999999E-2</v>
      </c>
      <c r="E19" s="521">
        <v>46418.85</v>
      </c>
      <c r="F19" s="27">
        <v>0.08</v>
      </c>
      <c r="G19" s="521">
        <v>819.57</v>
      </c>
      <c r="H19" s="552">
        <v>2.7E-2</v>
      </c>
      <c r="I19" s="844"/>
      <c r="J19" s="114"/>
      <c r="K19" s="833"/>
      <c r="L19" s="114"/>
      <c r="N19" s="114"/>
    </row>
    <row r="20" spans="1:14" s="7" customFormat="1" ht="20.100000000000001" customHeight="1">
      <c r="A20" s="82" t="s">
        <v>70</v>
      </c>
      <c r="B20" s="1840">
        <v>0.78700000000000003</v>
      </c>
      <c r="C20" s="550">
        <v>183494.18</v>
      </c>
      <c r="D20" s="546">
        <v>5.8999999999999997E-2</v>
      </c>
      <c r="E20" s="551">
        <v>39196.81</v>
      </c>
      <c r="F20" s="546">
        <v>6.7000000000000004E-2</v>
      </c>
      <c r="G20" s="551">
        <v>67.25</v>
      </c>
      <c r="H20" s="549">
        <v>2E-3</v>
      </c>
      <c r="I20" s="844"/>
      <c r="J20" s="114"/>
      <c r="K20" s="833"/>
      <c r="L20" s="114"/>
      <c r="M20" s="409"/>
      <c r="N20" s="114"/>
    </row>
    <row r="21" spans="1:14" s="7" customFormat="1" ht="20.100000000000001" customHeight="1">
      <c r="A21" s="82" t="s">
        <v>71</v>
      </c>
      <c r="B21" s="1840">
        <v>0.81399999999999995</v>
      </c>
      <c r="C21" s="550">
        <v>52618.06</v>
      </c>
      <c r="D21" s="546">
        <v>1.7000000000000001E-2</v>
      </c>
      <c r="E21" s="551">
        <v>10223.4</v>
      </c>
      <c r="F21" s="546">
        <v>1.7999999999999999E-2</v>
      </c>
      <c r="G21" s="551">
        <v>416.49</v>
      </c>
      <c r="H21" s="549">
        <v>1.2999999999999999E-2</v>
      </c>
      <c r="I21" s="844"/>
      <c r="J21" s="114"/>
      <c r="K21" s="833"/>
      <c r="L21" s="114"/>
      <c r="N21" s="114"/>
    </row>
    <row r="22" spans="1:14" s="7" customFormat="1" ht="20.100000000000001" customHeight="1">
      <c r="A22" s="82" t="s">
        <v>72</v>
      </c>
      <c r="B22" s="1840">
        <v>0.81100000000000005</v>
      </c>
      <c r="C22" s="550">
        <v>39143.31</v>
      </c>
      <c r="D22" s="546">
        <v>1.2999999999999999E-2</v>
      </c>
      <c r="E22" s="551">
        <v>7423.85</v>
      </c>
      <c r="F22" s="546">
        <v>1.2999999999999999E-2</v>
      </c>
      <c r="G22" s="551">
        <v>28.92</v>
      </c>
      <c r="H22" s="549">
        <v>1E-3</v>
      </c>
      <c r="I22" s="844"/>
      <c r="J22" s="114"/>
      <c r="K22" s="833"/>
      <c r="L22" s="114"/>
      <c r="N22" s="114"/>
    </row>
    <row r="23" spans="1:14" s="7" customFormat="1" ht="20.100000000000001" customHeight="1">
      <c r="A23" s="82" t="s">
        <v>292</v>
      </c>
      <c r="B23" s="1840">
        <v>0.91900000000000004</v>
      </c>
      <c r="C23" s="550">
        <v>432460.29</v>
      </c>
      <c r="D23" s="546">
        <v>0.13800000000000001</v>
      </c>
      <c r="E23" s="551">
        <v>48367.92</v>
      </c>
      <c r="F23" s="546">
        <v>8.3000000000000004E-2</v>
      </c>
      <c r="G23" s="551">
        <v>13126.59</v>
      </c>
      <c r="H23" s="549">
        <v>0.42499999999999999</v>
      </c>
      <c r="I23" s="844"/>
      <c r="J23" s="114"/>
      <c r="K23" s="833"/>
      <c r="L23" s="114"/>
      <c r="N23" s="114"/>
    </row>
    <row r="24" spans="1:14" s="7" customFormat="1" ht="20.100000000000001" customHeight="1">
      <c r="A24" s="82" t="s">
        <v>73</v>
      </c>
      <c r="B24" s="1840">
        <v>0.80800000000000005</v>
      </c>
      <c r="C24" s="550">
        <v>616926.21</v>
      </c>
      <c r="D24" s="546">
        <v>0.19700000000000001</v>
      </c>
      <c r="E24" s="551">
        <v>125757.32</v>
      </c>
      <c r="F24" s="546">
        <v>0.216</v>
      </c>
      <c r="G24" s="551">
        <v>7594.83</v>
      </c>
      <c r="H24" s="549">
        <v>0.246</v>
      </c>
      <c r="I24" s="844"/>
      <c r="J24" s="114"/>
      <c r="K24" s="833"/>
      <c r="L24" s="114"/>
      <c r="N24" s="114"/>
    </row>
    <row r="25" spans="1:14" s="409" customFormat="1" ht="20.100000000000001" customHeight="1">
      <c r="A25" s="89" t="s">
        <v>223</v>
      </c>
      <c r="B25" s="1841">
        <v>0.78100000000000003</v>
      </c>
      <c r="C25" s="40">
        <v>253886.49</v>
      </c>
      <c r="D25" s="27">
        <v>8.1000000000000003E-2</v>
      </c>
      <c r="E25" s="521">
        <v>58313.52</v>
      </c>
      <c r="F25" s="27">
        <v>0.1</v>
      </c>
      <c r="G25" s="521">
        <v>2591.98</v>
      </c>
      <c r="H25" s="552">
        <v>8.4000000000000005E-2</v>
      </c>
      <c r="I25" s="844"/>
      <c r="J25" s="114"/>
      <c r="K25" s="833"/>
      <c r="L25" s="114"/>
      <c r="M25" s="7"/>
      <c r="N25" s="114"/>
    </row>
    <row r="26" spans="1:14" s="409" customFormat="1" ht="20.100000000000001" customHeight="1">
      <c r="A26" s="89" t="s">
        <v>77</v>
      </c>
      <c r="B26" s="1841">
        <v>0.82799999999999996</v>
      </c>
      <c r="C26" s="40">
        <v>363039.72</v>
      </c>
      <c r="D26" s="27">
        <v>0.11600000000000001</v>
      </c>
      <c r="E26" s="521">
        <v>67443.8</v>
      </c>
      <c r="F26" s="27">
        <v>0.11600000000000001</v>
      </c>
      <c r="G26" s="521">
        <v>5002.8500000000004</v>
      </c>
      <c r="H26" s="552">
        <v>0.16200000000000001</v>
      </c>
      <c r="I26" s="844"/>
      <c r="J26" s="114"/>
      <c r="K26" s="833"/>
      <c r="L26" s="114"/>
      <c r="N26" s="114"/>
    </row>
    <row r="27" spans="1:14" s="7" customFormat="1" ht="20.100000000000001" customHeight="1" thickBot="1">
      <c r="A27" s="82" t="s">
        <v>224</v>
      </c>
      <c r="B27" s="1842">
        <v>0.77500000000000002</v>
      </c>
      <c r="C27" s="553">
        <v>25214.11</v>
      </c>
      <c r="D27" s="554">
        <v>8.0000000000000002E-3</v>
      </c>
      <c r="E27" s="555">
        <v>6004.52</v>
      </c>
      <c r="F27" s="554">
        <v>0.01</v>
      </c>
      <c r="G27" s="551">
        <v>328.09</v>
      </c>
      <c r="H27" s="549">
        <v>1.0999999999999999E-2</v>
      </c>
      <c r="I27" s="844"/>
      <c r="J27" s="114"/>
      <c r="K27" s="833"/>
      <c r="L27" s="114"/>
      <c r="M27" s="409"/>
      <c r="N27" s="114"/>
    </row>
    <row r="28" spans="1:14" s="7" customFormat="1" ht="20.100000000000001" customHeight="1" thickBot="1">
      <c r="A28" s="377" t="s">
        <v>78</v>
      </c>
      <c r="B28" s="556">
        <v>0.82299999999999995</v>
      </c>
      <c r="C28" s="557">
        <v>3126837.03</v>
      </c>
      <c r="D28" s="558">
        <v>1</v>
      </c>
      <c r="E28" s="557">
        <v>583076.43999999994</v>
      </c>
      <c r="F28" s="558">
        <v>1</v>
      </c>
      <c r="G28" s="557">
        <v>30906.71</v>
      </c>
      <c r="H28" s="559">
        <v>1</v>
      </c>
      <c r="I28" s="1781"/>
      <c r="K28" s="833"/>
      <c r="L28" s="114"/>
    </row>
    <row r="29" spans="1:14" ht="8.1" customHeight="1">
      <c r="A29" s="7"/>
      <c r="B29" s="560"/>
      <c r="C29" s="37"/>
      <c r="D29" s="561"/>
      <c r="E29" s="37"/>
      <c r="F29" s="561"/>
      <c r="G29" s="37"/>
      <c r="H29" s="319"/>
      <c r="J29" s="7"/>
      <c r="K29" s="7"/>
      <c r="L29" s="7"/>
      <c r="M29" s="7"/>
    </row>
    <row r="30" spans="1:14" ht="24.95" customHeight="1">
      <c r="A30" s="2082" t="s">
        <v>469</v>
      </c>
      <c r="B30" s="2082"/>
      <c r="C30" s="2082"/>
      <c r="D30" s="2082"/>
      <c r="E30" s="2082"/>
      <c r="F30" s="2082"/>
      <c r="G30" s="2082"/>
      <c r="H30" s="2082"/>
    </row>
    <row r="31" spans="1:14" ht="8.1" customHeight="1">
      <c r="B31" s="51"/>
      <c r="C31" s="11"/>
      <c r="D31" s="11"/>
      <c r="E31" s="11"/>
      <c r="F31" s="11"/>
      <c r="G31" s="11"/>
      <c r="H31" s="11"/>
    </row>
    <row r="32" spans="1:14" ht="15" customHeight="1">
      <c r="A32" s="18" t="s">
        <v>43</v>
      </c>
      <c r="D32" s="1"/>
      <c r="F32" s="1"/>
      <c r="H32" s="1"/>
      <c r="I32" s="478"/>
    </row>
    <row r="33" spans="1:13" ht="8.1" customHeight="1">
      <c r="A33" s="18"/>
      <c r="D33" s="1"/>
      <c r="F33" s="1"/>
      <c r="H33" s="1"/>
      <c r="I33" s="478"/>
    </row>
    <row r="34" spans="1:13" ht="15" customHeight="1">
      <c r="A34" s="18" t="s">
        <v>22</v>
      </c>
      <c r="D34" s="1"/>
      <c r="F34" s="1"/>
      <c r="H34" s="1"/>
      <c r="I34" s="478"/>
    </row>
    <row r="35" spans="1:13" ht="15" customHeight="1">
      <c r="A35" s="52" t="s">
        <v>24</v>
      </c>
      <c r="B35" s="51"/>
      <c r="C35" s="116"/>
      <c r="D35" s="116"/>
      <c r="E35" s="51"/>
      <c r="F35" s="116"/>
      <c r="G35" s="116"/>
      <c r="H35" s="102"/>
    </row>
    <row r="36" spans="1:13" s="7" customFormat="1" ht="15" customHeight="1">
      <c r="A36" s="52" t="s">
        <v>293</v>
      </c>
      <c r="B36" s="102"/>
      <c r="C36" s="102"/>
      <c r="D36" s="102"/>
      <c r="E36" s="102"/>
      <c r="F36" s="102"/>
      <c r="G36" s="102"/>
      <c r="H36" s="116"/>
      <c r="J36" s="1"/>
      <c r="K36" s="1"/>
      <c r="L36" s="1"/>
      <c r="M36" s="1"/>
    </row>
    <row r="37" spans="1:13" ht="12.75" customHeight="1">
      <c r="A37" s="116"/>
      <c r="B37" s="116"/>
      <c r="C37" s="116"/>
      <c r="D37" s="116"/>
      <c r="E37" s="116"/>
      <c r="F37" s="116"/>
      <c r="G37" s="116"/>
      <c r="H37" s="10"/>
      <c r="J37" s="7"/>
      <c r="K37" s="7"/>
      <c r="L37" s="7"/>
      <c r="M37" s="7"/>
    </row>
    <row r="40" spans="1:13">
      <c r="D40" s="1"/>
      <c r="F40" s="1"/>
      <c r="H40" s="1"/>
    </row>
    <row r="41" spans="1:13">
      <c r="D41" s="1"/>
      <c r="F41" s="1"/>
      <c r="H41" s="1"/>
    </row>
    <row r="43" spans="1:13">
      <c r="C43" s="975"/>
      <c r="D43" s="243"/>
      <c r="E43" s="975"/>
      <c r="F43" s="243"/>
      <c r="G43" s="975"/>
      <c r="H43" s="243"/>
    </row>
    <row r="44" spans="1:13">
      <c r="C44" s="975"/>
      <c r="D44" s="243"/>
      <c r="E44" s="975"/>
      <c r="F44" s="243"/>
      <c r="G44" s="975"/>
      <c r="H44" s="243"/>
    </row>
    <row r="45" spans="1:13">
      <c r="C45" s="498"/>
      <c r="D45" s="243"/>
      <c r="E45" s="498"/>
      <c r="F45" s="243"/>
      <c r="G45" s="498"/>
      <c r="H45" s="243"/>
    </row>
    <row r="46" spans="1:13">
      <c r="C46" s="498"/>
      <c r="D46" s="243"/>
      <c r="E46" s="498"/>
      <c r="F46" s="243"/>
      <c r="G46" s="498"/>
      <c r="H46" s="243"/>
    </row>
    <row r="47" spans="1:13">
      <c r="C47" s="498"/>
      <c r="D47" s="243"/>
      <c r="E47" s="498"/>
      <c r="F47" s="243"/>
      <c r="G47" s="498"/>
      <c r="H47" s="243"/>
    </row>
  </sheetData>
  <mergeCells count="5">
    <mergeCell ref="A1:H1"/>
    <mergeCell ref="C2:D2"/>
    <mergeCell ref="E2:F2"/>
    <mergeCell ref="G2:H2"/>
    <mergeCell ref="A30:H30"/>
  </mergeCells>
  <printOptions horizontalCentered="1"/>
  <pageMargins left="0.7" right="0.7" top="0.75" bottom="0.5" header="0.3" footer="0.3"/>
  <pageSetup scale="67" orientation="landscape" r:id="rId1"/>
  <headerFooter>
    <oddFooter>&amp;R2021 Data Tables Installment</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B17F4-6DF5-4CD8-B625-CD30AB61D896}">
  <sheetPr>
    <tabColor rgb="FF1F4E78"/>
  </sheetPr>
  <dimension ref="A1:K9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sqref="A1:I1"/>
    </sheetView>
  </sheetViews>
  <sheetFormatPr defaultColWidth="9.140625" defaultRowHeight="12.75"/>
  <cols>
    <col min="1" max="1" width="25.85546875" style="7" customWidth="1"/>
    <col min="2" max="9" width="14.5703125" style="7" customWidth="1"/>
    <col min="10" max="10" width="9.140625" style="1" customWidth="1"/>
    <col min="11" max="16384" width="9.140625" style="1"/>
  </cols>
  <sheetData>
    <row r="1" spans="1:11" ht="84.95" customHeight="1" thickBot="1">
      <c r="A1" s="2068"/>
      <c r="B1" s="2231"/>
      <c r="C1" s="2231"/>
      <c r="D1" s="2231"/>
      <c r="E1" s="2231"/>
      <c r="F1" s="2231"/>
      <c r="G1" s="2231"/>
      <c r="H1" s="2231"/>
      <c r="I1" s="2232"/>
    </row>
    <row r="2" spans="1:11" ht="20.100000000000001" customHeight="1">
      <c r="A2" s="2155" t="s">
        <v>294</v>
      </c>
      <c r="B2" s="2275" t="s">
        <v>282</v>
      </c>
      <c r="C2" s="2276"/>
      <c r="D2" s="2277"/>
      <c r="E2" s="2275" t="s">
        <v>281</v>
      </c>
      <c r="F2" s="2276"/>
      <c r="G2" s="2277"/>
      <c r="H2" s="2278" t="s">
        <v>34</v>
      </c>
      <c r="I2" s="2279"/>
    </row>
    <row r="3" spans="1:11" ht="33" customHeight="1" thickBot="1">
      <c r="A3" s="2132"/>
      <c r="B3" s="562" t="s">
        <v>29</v>
      </c>
      <c r="C3" s="293" t="s">
        <v>295</v>
      </c>
      <c r="D3" s="563" t="s">
        <v>296</v>
      </c>
      <c r="E3" s="562" t="s">
        <v>29</v>
      </c>
      <c r="F3" s="293" t="s">
        <v>295</v>
      </c>
      <c r="G3" s="563" t="s">
        <v>297</v>
      </c>
      <c r="H3" s="293" t="s">
        <v>29</v>
      </c>
      <c r="I3" s="294" t="s">
        <v>295</v>
      </c>
    </row>
    <row r="4" spans="1:11" ht="18" customHeight="1">
      <c r="A4" s="82" t="s">
        <v>298</v>
      </c>
      <c r="B4" s="564">
        <v>32692.59</v>
      </c>
      <c r="C4" s="565">
        <v>30140.41</v>
      </c>
      <c r="D4" s="566">
        <v>2552.19</v>
      </c>
      <c r="E4" s="564">
        <v>162779.91</v>
      </c>
      <c r="F4" s="565">
        <v>204175.55</v>
      </c>
      <c r="G4" s="566">
        <v>41395.64</v>
      </c>
      <c r="H4" s="565">
        <v>195472.5</v>
      </c>
      <c r="I4" s="567">
        <v>234315.95</v>
      </c>
      <c r="K4" s="975"/>
    </row>
    <row r="5" spans="1:11" ht="18" customHeight="1">
      <c r="A5" s="89" t="s">
        <v>299</v>
      </c>
      <c r="B5" s="568">
        <v>1441.83</v>
      </c>
      <c r="C5" s="442">
        <v>1368.55</v>
      </c>
      <c r="D5" s="569">
        <v>73.28</v>
      </c>
      <c r="E5" s="568">
        <v>47805.81</v>
      </c>
      <c r="F5" s="442">
        <v>61015.74</v>
      </c>
      <c r="G5" s="569">
        <v>13209.93</v>
      </c>
      <c r="H5" s="442">
        <v>49247.64</v>
      </c>
      <c r="I5" s="570">
        <v>62384.29</v>
      </c>
      <c r="K5" s="975"/>
    </row>
    <row r="6" spans="1:11" ht="18" customHeight="1">
      <c r="A6" s="89" t="s">
        <v>300</v>
      </c>
      <c r="B6" s="568">
        <v>200.51</v>
      </c>
      <c r="C6" s="442">
        <v>152.37</v>
      </c>
      <c r="D6" s="569">
        <v>48.13</v>
      </c>
      <c r="E6" s="568">
        <v>4208.38</v>
      </c>
      <c r="F6" s="442">
        <v>5993.31</v>
      </c>
      <c r="G6" s="569">
        <v>1784.92</v>
      </c>
      <c r="H6" s="442">
        <v>4408.8900000000003</v>
      </c>
      <c r="I6" s="570">
        <v>6145.68</v>
      </c>
      <c r="K6" s="975"/>
    </row>
    <row r="7" spans="1:11" ht="18" customHeight="1">
      <c r="A7" s="89" t="s">
        <v>301</v>
      </c>
      <c r="B7" s="568">
        <v>5489.67</v>
      </c>
      <c r="C7" s="442">
        <v>5116.93</v>
      </c>
      <c r="D7" s="569">
        <v>372.74</v>
      </c>
      <c r="E7" s="568">
        <v>96670.8</v>
      </c>
      <c r="F7" s="442">
        <v>119504</v>
      </c>
      <c r="G7" s="569">
        <v>22833.19</v>
      </c>
      <c r="H7" s="442">
        <v>102160.47</v>
      </c>
      <c r="I7" s="570">
        <v>124620.93</v>
      </c>
      <c r="K7" s="975"/>
    </row>
    <row r="8" spans="1:11" ht="18" customHeight="1">
      <c r="A8" s="89" t="s">
        <v>302</v>
      </c>
      <c r="B8" s="568">
        <v>116.88</v>
      </c>
      <c r="C8" s="442">
        <v>107.9</v>
      </c>
      <c r="D8" s="569">
        <v>8.98</v>
      </c>
      <c r="E8" s="568">
        <v>2880.82</v>
      </c>
      <c r="F8" s="442">
        <v>4145.4399999999996</v>
      </c>
      <c r="G8" s="569">
        <v>1264.6099999999999</v>
      </c>
      <c r="H8" s="442">
        <v>2997.7</v>
      </c>
      <c r="I8" s="570">
        <v>4253.33</v>
      </c>
      <c r="K8" s="975"/>
    </row>
    <row r="9" spans="1:11" ht="18" customHeight="1">
      <c r="A9" s="89" t="s">
        <v>303</v>
      </c>
      <c r="B9" s="568">
        <v>25327.86</v>
      </c>
      <c r="C9" s="442">
        <v>23286.93</v>
      </c>
      <c r="D9" s="569">
        <v>2040.93</v>
      </c>
      <c r="E9" s="568">
        <v>9877.48</v>
      </c>
      <c r="F9" s="442">
        <v>11909</v>
      </c>
      <c r="G9" s="569">
        <v>2031.52</v>
      </c>
      <c r="H9" s="442">
        <v>35205.339999999997</v>
      </c>
      <c r="I9" s="570">
        <v>35195.93</v>
      </c>
      <c r="K9" s="975"/>
    </row>
    <row r="10" spans="1:11" ht="18" customHeight="1">
      <c r="A10" s="89" t="s">
        <v>304</v>
      </c>
      <c r="B10" s="568">
        <v>115.85</v>
      </c>
      <c r="C10" s="442">
        <v>107.72</v>
      </c>
      <c r="D10" s="569">
        <v>8.1199999999999992</v>
      </c>
      <c r="E10" s="568">
        <v>1336.61</v>
      </c>
      <c r="F10" s="442">
        <v>1608.06</v>
      </c>
      <c r="G10" s="569">
        <v>271.45</v>
      </c>
      <c r="H10" s="442">
        <v>1452.46</v>
      </c>
      <c r="I10" s="570">
        <v>1715.79</v>
      </c>
      <c r="K10" s="975"/>
    </row>
    <row r="11" spans="1:11" ht="18" customHeight="1">
      <c r="A11" s="82" t="s">
        <v>305</v>
      </c>
      <c r="B11" s="564">
        <v>79662.460000000006</v>
      </c>
      <c r="C11" s="565">
        <v>70209.649999999994</v>
      </c>
      <c r="D11" s="566">
        <v>9452.81</v>
      </c>
      <c r="E11" s="564">
        <v>736225.63</v>
      </c>
      <c r="F11" s="565">
        <v>926068.94</v>
      </c>
      <c r="G11" s="566">
        <v>189843.32</v>
      </c>
      <c r="H11" s="565">
        <v>815888.08</v>
      </c>
      <c r="I11" s="567">
        <v>996278.59</v>
      </c>
      <c r="K11" s="975"/>
    </row>
    <row r="12" spans="1:11" ht="18" customHeight="1">
      <c r="A12" s="89" t="s">
        <v>306</v>
      </c>
      <c r="B12" s="568">
        <v>12.65</v>
      </c>
      <c r="C12" s="442">
        <v>9.0500000000000007</v>
      </c>
      <c r="D12" s="569">
        <v>3.6</v>
      </c>
      <c r="E12" s="568">
        <v>20665.41</v>
      </c>
      <c r="F12" s="442">
        <v>26939.64</v>
      </c>
      <c r="G12" s="569">
        <v>6274.24</v>
      </c>
      <c r="H12" s="442">
        <v>20678.05</v>
      </c>
      <c r="I12" s="570">
        <v>26948.69</v>
      </c>
      <c r="K12" s="975"/>
    </row>
    <row r="13" spans="1:11" ht="18" customHeight="1">
      <c r="A13" s="89" t="s">
        <v>307</v>
      </c>
      <c r="B13" s="568">
        <v>50.52</v>
      </c>
      <c r="C13" s="442">
        <v>47.87</v>
      </c>
      <c r="D13" s="569">
        <v>2.64</v>
      </c>
      <c r="E13" s="568">
        <v>15060.22</v>
      </c>
      <c r="F13" s="442">
        <v>18907.68</v>
      </c>
      <c r="G13" s="569">
        <v>3847.46</v>
      </c>
      <c r="H13" s="442">
        <v>15110.74</v>
      </c>
      <c r="I13" s="570">
        <v>18955.560000000001</v>
      </c>
      <c r="K13" s="975"/>
    </row>
    <row r="14" spans="1:11" ht="18" customHeight="1">
      <c r="A14" s="89" t="s">
        <v>308</v>
      </c>
      <c r="B14" s="568">
        <v>745.69</v>
      </c>
      <c r="C14" s="442">
        <v>598.99</v>
      </c>
      <c r="D14" s="569">
        <v>146.69999999999999</v>
      </c>
      <c r="E14" s="568">
        <v>46697.81</v>
      </c>
      <c r="F14" s="442">
        <v>69081.100000000006</v>
      </c>
      <c r="G14" s="569">
        <v>22383.29</v>
      </c>
      <c r="H14" s="442">
        <v>47443.5</v>
      </c>
      <c r="I14" s="570">
        <v>69680.09</v>
      </c>
      <c r="K14" s="975"/>
    </row>
    <row r="15" spans="1:11" ht="18" customHeight="1">
      <c r="A15" s="89" t="s">
        <v>309</v>
      </c>
      <c r="B15" s="568">
        <v>44473.74</v>
      </c>
      <c r="C15" s="442">
        <v>39804.480000000003</v>
      </c>
      <c r="D15" s="569">
        <v>4669.25</v>
      </c>
      <c r="E15" s="568">
        <v>195672.27</v>
      </c>
      <c r="F15" s="442">
        <v>230854.61</v>
      </c>
      <c r="G15" s="569">
        <v>35182.33</v>
      </c>
      <c r="H15" s="442">
        <v>240146.01</v>
      </c>
      <c r="I15" s="570">
        <v>270659.09000000003</v>
      </c>
      <c r="K15" s="975"/>
    </row>
    <row r="16" spans="1:11" ht="18" customHeight="1">
      <c r="A16" s="89" t="s">
        <v>310</v>
      </c>
      <c r="B16" s="568">
        <v>15080.17</v>
      </c>
      <c r="C16" s="442">
        <v>14050.01</v>
      </c>
      <c r="D16" s="569">
        <v>1030.17</v>
      </c>
      <c r="E16" s="568">
        <v>253250.73</v>
      </c>
      <c r="F16" s="442">
        <v>311556.84000000003</v>
      </c>
      <c r="G16" s="569">
        <v>58306.12</v>
      </c>
      <c r="H16" s="442">
        <v>268330.90000000002</v>
      </c>
      <c r="I16" s="570">
        <v>325606.84999999998</v>
      </c>
      <c r="K16" s="975"/>
    </row>
    <row r="17" spans="1:11" ht="18" customHeight="1">
      <c r="A17" s="89" t="s">
        <v>311</v>
      </c>
      <c r="B17" s="568">
        <v>11190.84</v>
      </c>
      <c r="C17" s="442">
        <v>10472.950000000001</v>
      </c>
      <c r="D17" s="569">
        <v>717.89</v>
      </c>
      <c r="E17" s="568">
        <v>97578.58</v>
      </c>
      <c r="F17" s="442">
        <v>126312.82</v>
      </c>
      <c r="G17" s="569">
        <v>28734.240000000002</v>
      </c>
      <c r="H17" s="442">
        <v>108769.41</v>
      </c>
      <c r="I17" s="570">
        <v>136785.76999999999</v>
      </c>
      <c r="K17" s="975"/>
    </row>
    <row r="18" spans="1:11" ht="18" customHeight="1">
      <c r="A18" s="89" t="s">
        <v>312</v>
      </c>
      <c r="B18" s="568">
        <v>7899.41</v>
      </c>
      <c r="C18" s="442">
        <v>5030.47</v>
      </c>
      <c r="D18" s="569">
        <v>2868.94</v>
      </c>
      <c r="E18" s="568">
        <v>105836.77</v>
      </c>
      <c r="F18" s="442">
        <v>140279.22</v>
      </c>
      <c r="G18" s="569">
        <v>34442.44</v>
      </c>
      <c r="H18" s="442">
        <v>113736.19</v>
      </c>
      <c r="I18" s="570">
        <v>145309.69</v>
      </c>
      <c r="K18" s="975"/>
    </row>
    <row r="19" spans="1:11" ht="18" customHeight="1">
      <c r="A19" s="89" t="s">
        <v>313</v>
      </c>
      <c r="B19" s="568">
        <v>209.44</v>
      </c>
      <c r="C19" s="442">
        <v>195.82</v>
      </c>
      <c r="D19" s="569">
        <v>13.62</v>
      </c>
      <c r="E19" s="568">
        <v>1463.84</v>
      </c>
      <c r="F19" s="442">
        <v>2137.02</v>
      </c>
      <c r="G19" s="569">
        <v>673.19</v>
      </c>
      <c r="H19" s="442">
        <v>1673.28</v>
      </c>
      <c r="I19" s="570">
        <v>2332.85</v>
      </c>
      <c r="K19" s="975"/>
    </row>
    <row r="20" spans="1:11" ht="18" customHeight="1">
      <c r="A20" s="82" t="s">
        <v>314</v>
      </c>
      <c r="B20" s="564">
        <v>32478.43</v>
      </c>
      <c r="C20" s="564">
        <v>26346.05</v>
      </c>
      <c r="D20" s="564">
        <v>6132.38</v>
      </c>
      <c r="E20" s="564">
        <v>290172.49</v>
      </c>
      <c r="F20" s="564">
        <v>370992.91</v>
      </c>
      <c r="G20" s="564">
        <v>80820.42</v>
      </c>
      <c r="H20" s="565">
        <v>322650.92</v>
      </c>
      <c r="I20" s="567">
        <v>397338.96</v>
      </c>
      <c r="K20" s="975"/>
    </row>
    <row r="21" spans="1:11" ht="18" customHeight="1">
      <c r="A21" s="89" t="s">
        <v>315</v>
      </c>
      <c r="B21" s="568">
        <v>224.32</v>
      </c>
      <c r="C21" s="442">
        <v>173.65</v>
      </c>
      <c r="D21" s="569">
        <v>50.67</v>
      </c>
      <c r="E21" s="568">
        <v>7763.62</v>
      </c>
      <c r="F21" s="442">
        <v>9469.9699999999993</v>
      </c>
      <c r="G21" s="569">
        <v>1706.35</v>
      </c>
      <c r="H21" s="442">
        <v>7987.94</v>
      </c>
      <c r="I21" s="570">
        <v>9643.6200000000008</v>
      </c>
      <c r="K21" s="975"/>
    </row>
    <row r="22" spans="1:11" ht="18" customHeight="1">
      <c r="A22" s="89" t="s">
        <v>316</v>
      </c>
      <c r="B22" s="568">
        <v>56.32</v>
      </c>
      <c r="C22" s="442">
        <v>41.65</v>
      </c>
      <c r="D22" s="569">
        <v>14.67</v>
      </c>
      <c r="E22" s="568">
        <v>1619.18</v>
      </c>
      <c r="F22" s="442">
        <v>2183.94</v>
      </c>
      <c r="G22" s="569">
        <v>564.76</v>
      </c>
      <c r="H22" s="442">
        <v>1675.5</v>
      </c>
      <c r="I22" s="570">
        <v>2225.59</v>
      </c>
      <c r="K22" s="975"/>
    </row>
    <row r="23" spans="1:11" ht="18" customHeight="1">
      <c r="A23" s="89" t="s">
        <v>317</v>
      </c>
      <c r="B23" s="568">
        <v>5411.11</v>
      </c>
      <c r="C23" s="442">
        <v>4553.08</v>
      </c>
      <c r="D23" s="569">
        <v>858.03</v>
      </c>
      <c r="E23" s="568">
        <v>27625.66</v>
      </c>
      <c r="F23" s="442">
        <v>36046.410000000003</v>
      </c>
      <c r="G23" s="569">
        <v>8420.75</v>
      </c>
      <c r="H23" s="442">
        <v>33036.76</v>
      </c>
      <c r="I23" s="570">
        <v>40599.480000000003</v>
      </c>
      <c r="K23" s="975"/>
    </row>
    <row r="24" spans="1:11" ht="18" customHeight="1">
      <c r="A24" s="89" t="s">
        <v>318</v>
      </c>
      <c r="B24" s="568">
        <v>3250.13</v>
      </c>
      <c r="C24" s="442">
        <v>2929.58</v>
      </c>
      <c r="D24" s="569">
        <v>320.54000000000002</v>
      </c>
      <c r="E24" s="568">
        <v>121087.72</v>
      </c>
      <c r="F24" s="442">
        <v>154252.5</v>
      </c>
      <c r="G24" s="569">
        <v>33164.78</v>
      </c>
      <c r="H24" s="442">
        <v>124337.85</v>
      </c>
      <c r="I24" s="570">
        <v>157182.09</v>
      </c>
      <c r="K24" s="975"/>
    </row>
    <row r="25" spans="1:11" ht="18" customHeight="1">
      <c r="A25" s="89" t="s">
        <v>319</v>
      </c>
      <c r="B25" s="568">
        <v>367.21</v>
      </c>
      <c r="C25" s="442">
        <v>301.24</v>
      </c>
      <c r="D25" s="569">
        <v>65.98</v>
      </c>
      <c r="E25" s="568">
        <v>9185.86</v>
      </c>
      <c r="F25" s="442">
        <v>11430.45</v>
      </c>
      <c r="G25" s="569">
        <v>2244.59</v>
      </c>
      <c r="H25" s="442">
        <v>9553.07</v>
      </c>
      <c r="I25" s="570">
        <v>11731.68</v>
      </c>
      <c r="K25" s="975"/>
    </row>
    <row r="26" spans="1:11" ht="18" customHeight="1">
      <c r="A26" s="89" t="s">
        <v>320</v>
      </c>
      <c r="B26" s="568">
        <v>963.69</v>
      </c>
      <c r="C26" s="442">
        <v>861.72</v>
      </c>
      <c r="D26" s="569">
        <v>101.97</v>
      </c>
      <c r="E26" s="568">
        <v>8491.49</v>
      </c>
      <c r="F26" s="442">
        <v>12043.36</v>
      </c>
      <c r="G26" s="569">
        <v>3551.87</v>
      </c>
      <c r="H26" s="442">
        <v>9455.18</v>
      </c>
      <c r="I26" s="570">
        <v>12905.09</v>
      </c>
      <c r="K26" s="975"/>
    </row>
    <row r="27" spans="1:11" ht="18" customHeight="1">
      <c r="A27" s="89" t="s">
        <v>321</v>
      </c>
      <c r="B27" s="568">
        <v>1431.79</v>
      </c>
      <c r="C27" s="442">
        <v>1199.82</v>
      </c>
      <c r="D27" s="569">
        <v>231.97</v>
      </c>
      <c r="E27" s="568">
        <v>1697.49</v>
      </c>
      <c r="F27" s="442">
        <v>2224.7399999999998</v>
      </c>
      <c r="G27" s="569">
        <v>527.26</v>
      </c>
      <c r="H27" s="442">
        <v>3129.27</v>
      </c>
      <c r="I27" s="570">
        <v>3424.57</v>
      </c>
      <c r="K27" s="975"/>
    </row>
    <row r="28" spans="1:11" ht="18" customHeight="1">
      <c r="A28" s="89" t="s">
        <v>322</v>
      </c>
      <c r="B28" s="568">
        <v>17832.75</v>
      </c>
      <c r="C28" s="442">
        <v>13771.83</v>
      </c>
      <c r="D28" s="569">
        <v>4060.91</v>
      </c>
      <c r="E28" s="568">
        <v>44395.38</v>
      </c>
      <c r="F28" s="442">
        <v>54929.51</v>
      </c>
      <c r="G28" s="569">
        <v>10534.12</v>
      </c>
      <c r="H28" s="442">
        <v>62228.13</v>
      </c>
      <c r="I28" s="570">
        <v>68701.34</v>
      </c>
      <c r="K28" s="975"/>
    </row>
    <row r="29" spans="1:11" ht="18" customHeight="1">
      <c r="A29" s="89" t="s">
        <v>323</v>
      </c>
      <c r="B29" s="568">
        <v>1517.64</v>
      </c>
      <c r="C29" s="442">
        <v>1431.44</v>
      </c>
      <c r="D29" s="569">
        <v>86.2</v>
      </c>
      <c r="E29" s="568">
        <v>9911.32</v>
      </c>
      <c r="F29" s="442">
        <v>13533.36</v>
      </c>
      <c r="G29" s="569">
        <v>3622.04</v>
      </c>
      <c r="H29" s="442">
        <v>11428.96</v>
      </c>
      <c r="I29" s="570">
        <v>14964.8</v>
      </c>
      <c r="K29" s="975"/>
    </row>
    <row r="30" spans="1:11" ht="18" customHeight="1">
      <c r="A30" s="89" t="s">
        <v>324</v>
      </c>
      <c r="B30" s="568">
        <v>1423.47</v>
      </c>
      <c r="C30" s="442">
        <v>1082.03</v>
      </c>
      <c r="D30" s="569">
        <v>341.44</v>
      </c>
      <c r="E30" s="568">
        <v>58394.76</v>
      </c>
      <c r="F30" s="442">
        <v>74878.66</v>
      </c>
      <c r="G30" s="569">
        <v>16483.900000000001</v>
      </c>
      <c r="H30" s="442">
        <v>59818.23</v>
      </c>
      <c r="I30" s="570">
        <v>75960.69</v>
      </c>
      <c r="K30" s="975"/>
    </row>
    <row r="31" spans="1:11" ht="18" customHeight="1">
      <c r="A31" s="82" t="s">
        <v>325</v>
      </c>
      <c r="B31" s="564">
        <v>81356.78</v>
      </c>
      <c r="C31" s="565">
        <v>76222.38</v>
      </c>
      <c r="D31" s="566">
        <v>5134.41</v>
      </c>
      <c r="E31" s="564">
        <v>610229.47</v>
      </c>
      <c r="F31" s="565">
        <v>752027.14</v>
      </c>
      <c r="G31" s="566">
        <v>141797.68</v>
      </c>
      <c r="H31" s="565">
        <v>691586.25</v>
      </c>
      <c r="I31" s="567">
        <v>828249.52</v>
      </c>
      <c r="K31" s="975"/>
    </row>
    <row r="32" spans="1:11" ht="18" customHeight="1">
      <c r="A32" s="89" t="s">
        <v>326</v>
      </c>
      <c r="B32" s="568">
        <v>58972.78</v>
      </c>
      <c r="C32" s="442">
        <v>55895.73</v>
      </c>
      <c r="D32" s="569">
        <v>3077.06</v>
      </c>
      <c r="E32" s="568">
        <v>183413.86</v>
      </c>
      <c r="F32" s="442">
        <v>232926.29</v>
      </c>
      <c r="G32" s="569">
        <v>49512.43</v>
      </c>
      <c r="H32" s="442">
        <v>242386.64</v>
      </c>
      <c r="I32" s="570">
        <v>288822.01</v>
      </c>
      <c r="K32" s="975"/>
    </row>
    <row r="33" spans="1:11" ht="18" customHeight="1">
      <c r="A33" s="89" t="s">
        <v>327</v>
      </c>
      <c r="B33" s="568">
        <v>3636.71</v>
      </c>
      <c r="C33" s="442">
        <v>3427.45</v>
      </c>
      <c r="D33" s="569">
        <v>209.25</v>
      </c>
      <c r="E33" s="568">
        <v>25789.5</v>
      </c>
      <c r="F33" s="442">
        <v>31527</v>
      </c>
      <c r="G33" s="569">
        <v>5737.5</v>
      </c>
      <c r="H33" s="442">
        <v>29426.21</v>
      </c>
      <c r="I33" s="570">
        <v>34954.449999999997</v>
      </c>
      <c r="K33" s="975"/>
    </row>
    <row r="34" spans="1:11" ht="18" customHeight="1">
      <c r="A34" s="89" t="s">
        <v>328</v>
      </c>
      <c r="B34" s="568">
        <v>3213.1</v>
      </c>
      <c r="C34" s="442">
        <v>2851.73</v>
      </c>
      <c r="D34" s="569">
        <v>361.37</v>
      </c>
      <c r="E34" s="568">
        <v>183116.76</v>
      </c>
      <c r="F34" s="442">
        <v>220808.18</v>
      </c>
      <c r="G34" s="569">
        <v>37691.42</v>
      </c>
      <c r="H34" s="442">
        <v>186329.86</v>
      </c>
      <c r="I34" s="570">
        <v>223659.91</v>
      </c>
      <c r="K34" s="975"/>
    </row>
    <row r="35" spans="1:11" ht="18" customHeight="1">
      <c r="A35" s="89" t="s">
        <v>329</v>
      </c>
      <c r="B35" s="568">
        <v>5489.1</v>
      </c>
      <c r="C35" s="442">
        <v>4907.7299999999996</v>
      </c>
      <c r="D35" s="569">
        <v>581.36</v>
      </c>
      <c r="E35" s="568">
        <v>96956.09</v>
      </c>
      <c r="F35" s="442">
        <v>114538.62</v>
      </c>
      <c r="G35" s="569">
        <v>17582.53</v>
      </c>
      <c r="H35" s="442">
        <v>102445.19</v>
      </c>
      <c r="I35" s="570">
        <v>119446.35</v>
      </c>
      <c r="K35" s="975"/>
    </row>
    <row r="36" spans="1:11" ht="18" customHeight="1">
      <c r="A36" s="89" t="s">
        <v>330</v>
      </c>
      <c r="B36" s="568">
        <v>2139.54</v>
      </c>
      <c r="C36" s="442">
        <v>1896.55</v>
      </c>
      <c r="D36" s="569">
        <v>242.99</v>
      </c>
      <c r="E36" s="568">
        <v>88128.37</v>
      </c>
      <c r="F36" s="442">
        <v>112742.29</v>
      </c>
      <c r="G36" s="569">
        <v>24613.919999999998</v>
      </c>
      <c r="H36" s="442">
        <v>90267.92</v>
      </c>
      <c r="I36" s="570">
        <v>114638.85</v>
      </c>
      <c r="K36" s="975"/>
    </row>
    <row r="37" spans="1:11" ht="18" customHeight="1">
      <c r="A37" s="571" t="s">
        <v>331</v>
      </c>
      <c r="B37" s="572">
        <v>7905.55</v>
      </c>
      <c r="C37" s="573">
        <v>7243.18</v>
      </c>
      <c r="D37" s="574">
        <v>662.37</v>
      </c>
      <c r="E37" s="572">
        <v>32824.879999999997</v>
      </c>
      <c r="F37" s="573">
        <v>39484.76</v>
      </c>
      <c r="G37" s="574">
        <v>6659.88</v>
      </c>
      <c r="H37" s="573">
        <v>40730.43</v>
      </c>
      <c r="I37" s="575">
        <v>46727.94</v>
      </c>
      <c r="K37" s="975"/>
    </row>
    <row r="38" spans="1:11" ht="18" customHeight="1">
      <c r="A38" s="576" t="s">
        <v>332</v>
      </c>
      <c r="B38" s="564">
        <v>11180.86</v>
      </c>
      <c r="C38" s="565">
        <v>10210.51</v>
      </c>
      <c r="D38" s="566">
        <v>970.35</v>
      </c>
      <c r="E38" s="564">
        <v>59264.11</v>
      </c>
      <c r="F38" s="565">
        <v>77057.259999999995</v>
      </c>
      <c r="G38" s="566">
        <v>17793.16</v>
      </c>
      <c r="H38" s="565">
        <v>70444.97</v>
      </c>
      <c r="I38" s="567">
        <v>87267.78</v>
      </c>
      <c r="K38" s="975"/>
    </row>
    <row r="39" spans="1:11" ht="18" customHeight="1">
      <c r="A39" s="577" t="s">
        <v>333</v>
      </c>
      <c r="B39" s="578">
        <v>171.63</v>
      </c>
      <c r="C39" s="579">
        <v>154.11000000000001</v>
      </c>
      <c r="D39" s="580">
        <v>17.52</v>
      </c>
      <c r="E39" s="578">
        <v>11125.14</v>
      </c>
      <c r="F39" s="579">
        <v>13706.68</v>
      </c>
      <c r="G39" s="580">
        <v>2581.54</v>
      </c>
      <c r="H39" s="579">
        <v>11296.77</v>
      </c>
      <c r="I39" s="581">
        <v>13860.79</v>
      </c>
      <c r="K39" s="975"/>
    </row>
    <row r="40" spans="1:11" ht="18" customHeight="1">
      <c r="A40" s="577" t="s">
        <v>334</v>
      </c>
      <c r="B40" s="578">
        <v>1752.51</v>
      </c>
      <c r="C40" s="579">
        <v>1458.79</v>
      </c>
      <c r="D40" s="580">
        <v>293.72000000000003</v>
      </c>
      <c r="E40" s="578">
        <v>6481.35</v>
      </c>
      <c r="F40" s="579">
        <v>8723.64</v>
      </c>
      <c r="G40" s="580">
        <v>2242.3000000000002</v>
      </c>
      <c r="H40" s="579">
        <v>8233.86</v>
      </c>
      <c r="I40" s="581">
        <v>10182.43</v>
      </c>
      <c r="K40" s="975"/>
    </row>
    <row r="41" spans="1:11" ht="18" customHeight="1">
      <c r="A41" s="577" t="s">
        <v>335</v>
      </c>
      <c r="B41" s="578">
        <v>4633.2700000000004</v>
      </c>
      <c r="C41" s="579">
        <v>4378.2299999999996</v>
      </c>
      <c r="D41" s="580">
        <v>255.03</v>
      </c>
      <c r="E41" s="578">
        <v>30800.6</v>
      </c>
      <c r="F41" s="579">
        <v>40638.199999999997</v>
      </c>
      <c r="G41" s="580">
        <v>9837.6</v>
      </c>
      <c r="H41" s="579">
        <v>35433.86</v>
      </c>
      <c r="I41" s="581">
        <v>45016.43</v>
      </c>
      <c r="K41" s="975"/>
    </row>
    <row r="42" spans="1:11" ht="18" customHeight="1">
      <c r="A42" s="577" t="s">
        <v>336</v>
      </c>
      <c r="B42" s="578">
        <v>4561.32</v>
      </c>
      <c r="C42" s="579">
        <v>4174.18</v>
      </c>
      <c r="D42" s="580">
        <v>387.14</v>
      </c>
      <c r="E42" s="578">
        <v>8341.75</v>
      </c>
      <c r="F42" s="579">
        <v>10673.13</v>
      </c>
      <c r="G42" s="580">
        <v>2331.38</v>
      </c>
      <c r="H42" s="579">
        <v>12903.07</v>
      </c>
      <c r="I42" s="581">
        <v>14847.31</v>
      </c>
      <c r="K42" s="975"/>
    </row>
    <row r="43" spans="1:11" ht="18" customHeight="1">
      <c r="A43" s="577" t="s">
        <v>337</v>
      </c>
      <c r="B43" s="578">
        <v>44.46</v>
      </c>
      <c r="C43" s="579">
        <v>35.200000000000003</v>
      </c>
      <c r="D43" s="580">
        <v>9.26</v>
      </c>
      <c r="E43" s="578">
        <v>1059.99</v>
      </c>
      <c r="F43" s="579">
        <v>1355.74</v>
      </c>
      <c r="G43" s="580">
        <v>295.75</v>
      </c>
      <c r="H43" s="579">
        <v>1104.45</v>
      </c>
      <c r="I43" s="581">
        <v>1390.94</v>
      </c>
      <c r="K43" s="975"/>
    </row>
    <row r="44" spans="1:11" ht="18" customHeight="1">
      <c r="A44" s="577" t="s">
        <v>338</v>
      </c>
      <c r="B44" s="578">
        <v>17.670000000000002</v>
      </c>
      <c r="C44" s="579">
        <v>10</v>
      </c>
      <c r="D44" s="580">
        <v>7.67</v>
      </c>
      <c r="E44" s="578">
        <v>1455.28</v>
      </c>
      <c r="F44" s="579">
        <v>1959.87</v>
      </c>
      <c r="G44" s="580">
        <v>504.59</v>
      </c>
      <c r="H44" s="579">
        <v>1472.95</v>
      </c>
      <c r="I44" s="581">
        <v>1969.87</v>
      </c>
      <c r="K44" s="975"/>
    </row>
    <row r="45" spans="1:11" ht="18" customHeight="1">
      <c r="A45" s="576" t="s">
        <v>339</v>
      </c>
      <c r="B45" s="582">
        <v>23146.45</v>
      </c>
      <c r="C45" s="583">
        <v>20242.18</v>
      </c>
      <c r="D45" s="584">
        <v>2904.27</v>
      </c>
      <c r="E45" s="582">
        <v>224023.25</v>
      </c>
      <c r="F45" s="583">
        <v>286097.02</v>
      </c>
      <c r="G45" s="584">
        <v>62073.77</v>
      </c>
      <c r="H45" s="583">
        <v>247169.7</v>
      </c>
      <c r="I45" s="585">
        <v>306339.20000000001</v>
      </c>
      <c r="K45" s="975"/>
    </row>
    <row r="46" spans="1:11" ht="18" customHeight="1">
      <c r="A46" s="577" t="s">
        <v>340</v>
      </c>
      <c r="B46" s="578">
        <v>211.36</v>
      </c>
      <c r="C46" s="579">
        <v>182.75</v>
      </c>
      <c r="D46" s="580">
        <v>28.61</v>
      </c>
      <c r="E46" s="578">
        <v>11494.15</v>
      </c>
      <c r="F46" s="579">
        <v>14666.89</v>
      </c>
      <c r="G46" s="580">
        <v>3172.74</v>
      </c>
      <c r="H46" s="579">
        <v>11705.52</v>
      </c>
      <c r="I46" s="581">
        <v>14849.64</v>
      </c>
      <c r="K46" s="975"/>
    </row>
    <row r="47" spans="1:11" ht="18" customHeight="1">
      <c r="A47" s="577" t="s">
        <v>341</v>
      </c>
      <c r="B47" s="578">
        <v>179.87</v>
      </c>
      <c r="C47" s="579">
        <v>160.15</v>
      </c>
      <c r="D47" s="580">
        <v>19.72</v>
      </c>
      <c r="E47" s="578">
        <v>13206.79</v>
      </c>
      <c r="F47" s="579">
        <v>17007.04</v>
      </c>
      <c r="G47" s="580">
        <v>3800.25</v>
      </c>
      <c r="H47" s="579">
        <v>13386.67</v>
      </c>
      <c r="I47" s="581">
        <v>17167.2</v>
      </c>
      <c r="K47" s="975"/>
    </row>
    <row r="48" spans="1:11" ht="18" customHeight="1">
      <c r="A48" s="577" t="s">
        <v>342</v>
      </c>
      <c r="B48" s="578">
        <v>62.59</v>
      </c>
      <c r="C48" s="579">
        <v>54.36</v>
      </c>
      <c r="D48" s="580">
        <v>8.23</v>
      </c>
      <c r="E48" s="578">
        <v>5092.53</v>
      </c>
      <c r="F48" s="579">
        <v>6624.87</v>
      </c>
      <c r="G48" s="580">
        <v>1532.34</v>
      </c>
      <c r="H48" s="579">
        <v>5155.13</v>
      </c>
      <c r="I48" s="581">
        <v>6679.23</v>
      </c>
      <c r="K48" s="975"/>
    </row>
    <row r="49" spans="1:11" ht="18" customHeight="1">
      <c r="A49" s="577" t="s">
        <v>343</v>
      </c>
      <c r="B49" s="578">
        <v>22692.62</v>
      </c>
      <c r="C49" s="579">
        <v>19844.919999999998</v>
      </c>
      <c r="D49" s="580">
        <v>2847.71</v>
      </c>
      <c r="E49" s="578">
        <v>194229.78</v>
      </c>
      <c r="F49" s="579">
        <v>247798.21</v>
      </c>
      <c r="G49" s="580">
        <v>53568.44</v>
      </c>
      <c r="H49" s="579">
        <v>216922.4</v>
      </c>
      <c r="I49" s="581">
        <v>267643.13</v>
      </c>
      <c r="K49" s="975"/>
    </row>
    <row r="50" spans="1:11" ht="18" customHeight="1">
      <c r="A50" s="576" t="s">
        <v>344</v>
      </c>
      <c r="B50" s="582">
        <v>349.35</v>
      </c>
      <c r="C50" s="583">
        <v>292.47000000000003</v>
      </c>
      <c r="D50" s="584">
        <v>56.88</v>
      </c>
      <c r="E50" s="582">
        <v>28537.18</v>
      </c>
      <c r="F50" s="583">
        <v>35421.39</v>
      </c>
      <c r="G50" s="584">
        <v>6884.21</v>
      </c>
      <c r="H50" s="583">
        <v>28886.53</v>
      </c>
      <c r="I50" s="585">
        <v>35713.86</v>
      </c>
      <c r="K50" s="975"/>
    </row>
    <row r="51" spans="1:11" ht="18" customHeight="1">
      <c r="A51" s="577" t="s">
        <v>345</v>
      </c>
      <c r="B51" s="578">
        <v>130.49</v>
      </c>
      <c r="C51" s="579">
        <v>106.87</v>
      </c>
      <c r="D51" s="580">
        <v>23.62</v>
      </c>
      <c r="E51" s="578">
        <v>8643.06</v>
      </c>
      <c r="F51" s="579">
        <v>11040.3</v>
      </c>
      <c r="G51" s="580">
        <v>2397.2399999999998</v>
      </c>
      <c r="H51" s="579">
        <v>8773.5400000000009</v>
      </c>
      <c r="I51" s="581">
        <v>11147.17</v>
      </c>
      <c r="K51" s="975"/>
    </row>
    <row r="52" spans="1:11" ht="18" customHeight="1">
      <c r="A52" s="577" t="s">
        <v>346</v>
      </c>
      <c r="B52" s="578">
        <v>95.7</v>
      </c>
      <c r="C52" s="579">
        <v>79.39</v>
      </c>
      <c r="D52" s="580">
        <v>16.309999999999999</v>
      </c>
      <c r="E52" s="578">
        <v>4402.6000000000004</v>
      </c>
      <c r="F52" s="579">
        <v>6064.45</v>
      </c>
      <c r="G52" s="580">
        <v>1661.85</v>
      </c>
      <c r="H52" s="579">
        <v>4498.3</v>
      </c>
      <c r="I52" s="581">
        <v>6143.84</v>
      </c>
      <c r="K52" s="975"/>
    </row>
    <row r="53" spans="1:11" ht="18" customHeight="1">
      <c r="A53" s="577" t="s">
        <v>347</v>
      </c>
      <c r="B53" s="578">
        <v>0.33</v>
      </c>
      <c r="C53" s="579">
        <v>0.31</v>
      </c>
      <c r="D53" s="580">
        <v>0.02</v>
      </c>
      <c r="E53" s="578">
        <v>173.9</v>
      </c>
      <c r="F53" s="579">
        <v>251.05</v>
      </c>
      <c r="G53" s="580">
        <v>77.16</v>
      </c>
      <c r="H53" s="579">
        <v>174.23</v>
      </c>
      <c r="I53" s="581">
        <v>251.36</v>
      </c>
      <c r="K53" s="975"/>
    </row>
    <row r="54" spans="1:11" ht="18" customHeight="1">
      <c r="A54" s="577" t="s">
        <v>348</v>
      </c>
      <c r="B54" s="578">
        <v>9.0500000000000007</v>
      </c>
      <c r="C54" s="579">
        <v>6.54</v>
      </c>
      <c r="D54" s="580">
        <v>2.5099999999999998</v>
      </c>
      <c r="E54" s="578">
        <v>2845.64</v>
      </c>
      <c r="F54" s="579">
        <v>3661.7</v>
      </c>
      <c r="G54" s="580">
        <v>816.05</v>
      </c>
      <c r="H54" s="579">
        <v>2854.7</v>
      </c>
      <c r="I54" s="581">
        <v>3668.24</v>
      </c>
      <c r="K54" s="975"/>
    </row>
    <row r="55" spans="1:11" ht="18" customHeight="1">
      <c r="A55" s="577" t="s">
        <v>349</v>
      </c>
      <c r="B55" s="578">
        <v>93.71</v>
      </c>
      <c r="C55" s="579">
        <v>86.81</v>
      </c>
      <c r="D55" s="580">
        <v>6.9</v>
      </c>
      <c r="E55" s="578">
        <v>12329.71</v>
      </c>
      <c r="F55" s="579">
        <v>14219.15</v>
      </c>
      <c r="G55" s="580">
        <v>1889.44</v>
      </c>
      <c r="H55" s="579">
        <v>12423.41</v>
      </c>
      <c r="I55" s="581">
        <v>14305.96</v>
      </c>
      <c r="K55" s="975"/>
    </row>
    <row r="56" spans="1:11" ht="18" customHeight="1">
      <c r="A56" s="577" t="s">
        <v>350</v>
      </c>
      <c r="B56" s="578">
        <v>20.07</v>
      </c>
      <c r="C56" s="579">
        <v>12.55</v>
      </c>
      <c r="D56" s="580">
        <v>7.52</v>
      </c>
      <c r="E56" s="578">
        <v>142.27000000000001</v>
      </c>
      <c r="F56" s="579">
        <v>184.74</v>
      </c>
      <c r="G56" s="580">
        <v>42.47</v>
      </c>
      <c r="H56" s="579">
        <v>162.34</v>
      </c>
      <c r="I56" s="581">
        <v>197.29</v>
      </c>
      <c r="K56" s="975"/>
    </row>
    <row r="57" spans="1:11" ht="18" customHeight="1">
      <c r="A57" s="576" t="s">
        <v>351</v>
      </c>
      <c r="B57" s="582">
        <v>38135.99</v>
      </c>
      <c r="C57" s="583">
        <v>34434.559999999998</v>
      </c>
      <c r="D57" s="584">
        <v>3701.43</v>
      </c>
      <c r="E57" s="582">
        <v>158084.59</v>
      </c>
      <c r="F57" s="583">
        <v>198273.06</v>
      </c>
      <c r="G57" s="584">
        <v>40188.47</v>
      </c>
      <c r="H57" s="583">
        <v>196220.58</v>
      </c>
      <c r="I57" s="585">
        <v>232707.62</v>
      </c>
      <c r="K57" s="975"/>
    </row>
    <row r="58" spans="1:11" ht="18" customHeight="1">
      <c r="A58" s="577" t="s">
        <v>352</v>
      </c>
      <c r="B58" s="578">
        <v>247.65</v>
      </c>
      <c r="C58" s="579">
        <v>214.51</v>
      </c>
      <c r="D58" s="580">
        <v>33.130000000000003</v>
      </c>
      <c r="E58" s="578">
        <v>392.86</v>
      </c>
      <c r="F58" s="579">
        <v>579.38</v>
      </c>
      <c r="G58" s="580">
        <v>186.52</v>
      </c>
      <c r="H58" s="579">
        <v>640.51</v>
      </c>
      <c r="I58" s="581">
        <v>793.9</v>
      </c>
      <c r="K58" s="975"/>
    </row>
    <row r="59" spans="1:11" ht="18" customHeight="1">
      <c r="A59" s="577" t="s">
        <v>353</v>
      </c>
      <c r="B59" s="578">
        <v>34025.879999999997</v>
      </c>
      <c r="C59" s="579">
        <v>30900.57</v>
      </c>
      <c r="D59" s="580">
        <v>3125.31</v>
      </c>
      <c r="E59" s="578">
        <v>129117.87</v>
      </c>
      <c r="F59" s="579">
        <v>161044.21</v>
      </c>
      <c r="G59" s="580">
        <v>31926.34</v>
      </c>
      <c r="H59" s="579">
        <v>163143.75</v>
      </c>
      <c r="I59" s="581">
        <v>191944.78</v>
      </c>
      <c r="J59" s="1543"/>
      <c r="K59" s="975"/>
    </row>
    <row r="60" spans="1:11" ht="18" customHeight="1">
      <c r="A60" s="577" t="s">
        <v>354</v>
      </c>
      <c r="B60" s="578">
        <v>138.81</v>
      </c>
      <c r="C60" s="579">
        <v>128.96</v>
      </c>
      <c r="D60" s="580">
        <v>9.85</v>
      </c>
      <c r="E60" s="578">
        <v>5073.46</v>
      </c>
      <c r="F60" s="579">
        <v>6420.37</v>
      </c>
      <c r="G60" s="580">
        <v>1346.9</v>
      </c>
      <c r="H60" s="579">
        <v>5212.2700000000004</v>
      </c>
      <c r="I60" s="581">
        <v>6549.32</v>
      </c>
      <c r="K60" s="975"/>
    </row>
    <row r="61" spans="1:11" ht="18" customHeight="1">
      <c r="A61" s="577" t="s">
        <v>355</v>
      </c>
      <c r="B61" s="578">
        <v>93.06</v>
      </c>
      <c r="C61" s="579">
        <v>66.319999999999993</v>
      </c>
      <c r="D61" s="580">
        <v>26.74</v>
      </c>
      <c r="E61" s="578">
        <v>11316.82</v>
      </c>
      <c r="F61" s="579">
        <v>14358.28</v>
      </c>
      <c r="G61" s="580">
        <v>3041.46</v>
      </c>
      <c r="H61" s="579">
        <v>11409.88</v>
      </c>
      <c r="I61" s="581">
        <v>14424.6</v>
      </c>
      <c r="K61" s="975"/>
    </row>
    <row r="62" spans="1:11" ht="18" customHeight="1">
      <c r="A62" s="577" t="s">
        <v>356</v>
      </c>
      <c r="B62" s="578">
        <v>3630.6</v>
      </c>
      <c r="C62" s="579">
        <v>3124.2</v>
      </c>
      <c r="D62" s="580">
        <v>506.41</v>
      </c>
      <c r="E62" s="578">
        <v>12183.57</v>
      </c>
      <c r="F62" s="579">
        <v>15870.82</v>
      </c>
      <c r="G62" s="580">
        <v>3687.25</v>
      </c>
      <c r="H62" s="579">
        <v>15814.18</v>
      </c>
      <c r="I62" s="581">
        <v>18995.02</v>
      </c>
      <c r="K62" s="975"/>
    </row>
    <row r="63" spans="1:11" ht="18" customHeight="1">
      <c r="A63" s="586" t="s">
        <v>357</v>
      </c>
      <c r="B63" s="587" t="s">
        <v>10</v>
      </c>
      <c r="C63" s="588" t="s">
        <v>10</v>
      </c>
      <c r="D63" s="589" t="s">
        <v>10</v>
      </c>
      <c r="E63" s="582">
        <v>2442.98</v>
      </c>
      <c r="F63" s="583">
        <v>3365.19</v>
      </c>
      <c r="G63" s="584">
        <v>922.22</v>
      </c>
      <c r="H63" s="583">
        <v>2442.98</v>
      </c>
      <c r="I63" s="585">
        <v>3365.19</v>
      </c>
      <c r="K63" s="975"/>
    </row>
    <row r="64" spans="1:11" ht="18" customHeight="1">
      <c r="A64" s="590" t="s">
        <v>358</v>
      </c>
      <c r="B64" s="591">
        <v>0.93</v>
      </c>
      <c r="C64" s="592">
        <v>0.78</v>
      </c>
      <c r="D64" s="593">
        <v>0.15</v>
      </c>
      <c r="E64" s="582">
        <v>75.41</v>
      </c>
      <c r="F64" s="583">
        <v>88.33</v>
      </c>
      <c r="G64" s="584">
        <v>12.92</v>
      </c>
      <c r="H64" s="583">
        <v>76.34</v>
      </c>
      <c r="I64" s="585">
        <v>89.11</v>
      </c>
      <c r="K64" s="975"/>
    </row>
    <row r="65" spans="1:11" ht="18" customHeight="1" thickBot="1">
      <c r="A65" s="590" t="s">
        <v>359</v>
      </c>
      <c r="B65" s="591">
        <v>25.18</v>
      </c>
      <c r="C65" s="592">
        <v>23.33</v>
      </c>
      <c r="D65" s="593">
        <v>1.85</v>
      </c>
      <c r="E65" s="582">
        <v>3803.28</v>
      </c>
      <c r="F65" s="583">
        <v>5147.93</v>
      </c>
      <c r="G65" s="584">
        <v>1344.65</v>
      </c>
      <c r="H65" s="583">
        <v>3828.46</v>
      </c>
      <c r="I65" s="585">
        <v>5171.26</v>
      </c>
      <c r="K65" s="975"/>
    </row>
    <row r="66" spans="1:11" ht="18" customHeight="1" thickBot="1">
      <c r="A66" s="377" t="s">
        <v>78</v>
      </c>
      <c r="B66" s="594">
        <v>299029.02</v>
      </c>
      <c r="C66" s="595">
        <v>268122.31</v>
      </c>
      <c r="D66" s="596">
        <v>30906.71</v>
      </c>
      <c r="E66" s="594">
        <v>2275638.29</v>
      </c>
      <c r="F66" s="595">
        <v>2858714.72</v>
      </c>
      <c r="G66" s="596">
        <v>583076.43999999994</v>
      </c>
      <c r="H66" s="595">
        <v>2574667.31</v>
      </c>
      <c r="I66" s="597">
        <v>3126837.03</v>
      </c>
      <c r="K66" s="975"/>
    </row>
    <row r="67" spans="1:11" ht="8.1" customHeight="1">
      <c r="A67" s="128"/>
      <c r="B67" s="598"/>
      <c r="C67" s="598"/>
      <c r="D67" s="598"/>
      <c r="E67" s="598"/>
      <c r="F67" s="598"/>
      <c r="G67" s="598"/>
      <c r="H67" s="598"/>
      <c r="I67" s="598"/>
    </row>
    <row r="68" spans="1:11" ht="24.95" customHeight="1">
      <c r="A68" s="2082" t="s">
        <v>469</v>
      </c>
      <c r="B68" s="2082"/>
      <c r="C68" s="2082"/>
      <c r="D68" s="2082"/>
      <c r="E68" s="2082"/>
      <c r="F68" s="2082"/>
      <c r="G68" s="2082"/>
      <c r="H68" s="2082"/>
      <c r="I68" s="2082"/>
    </row>
    <row r="69" spans="1:11" ht="8.1" customHeight="1">
      <c r="A69" s="155"/>
      <c r="B69" s="155"/>
      <c r="C69" s="155"/>
      <c r="D69" s="155"/>
      <c r="E69" s="155"/>
      <c r="F69" s="155"/>
      <c r="G69" s="155"/>
      <c r="H69" s="155"/>
      <c r="I69" s="155"/>
    </row>
    <row r="70" spans="1:11" s="24" customFormat="1" ht="15" customHeight="1">
      <c r="A70" s="18" t="s">
        <v>43</v>
      </c>
      <c r="B70" s="18"/>
      <c r="C70" s="18"/>
      <c r="D70" s="18"/>
      <c r="E70" s="18"/>
      <c r="F70" s="18"/>
      <c r="G70" s="18"/>
      <c r="H70" s="18"/>
      <c r="I70" s="8"/>
    </row>
    <row r="71" spans="1:11" ht="8.1" customHeight="1">
      <c r="A71" s="51"/>
      <c r="B71" s="51"/>
      <c r="C71" s="51"/>
      <c r="D71" s="51"/>
      <c r="E71" s="51"/>
      <c r="F71" s="51"/>
      <c r="G71" s="51"/>
      <c r="H71" s="51"/>
    </row>
    <row r="72" spans="1:11" s="24" customFormat="1" ht="15" customHeight="1">
      <c r="A72" s="28" t="s">
        <v>22</v>
      </c>
    </row>
    <row r="73" spans="1:11" s="24" customFormat="1" ht="15" customHeight="1">
      <c r="A73" s="52" t="s">
        <v>360</v>
      </c>
      <c r="B73" s="18"/>
      <c r="C73" s="18"/>
      <c r="D73" s="18"/>
      <c r="E73" s="18"/>
      <c r="F73" s="18"/>
      <c r="G73" s="18"/>
      <c r="H73" s="18"/>
      <c r="I73" s="8"/>
    </row>
    <row r="74" spans="1:11" s="24" customFormat="1" ht="15" customHeight="1">
      <c r="A74" s="52" t="s">
        <v>361</v>
      </c>
      <c r="B74" s="18"/>
      <c r="C74" s="18"/>
      <c r="D74" s="18"/>
      <c r="E74" s="18"/>
      <c r="F74" s="18"/>
      <c r="G74" s="18"/>
      <c r="H74" s="190"/>
      <c r="I74" s="8"/>
    </row>
    <row r="79" spans="1:11">
      <c r="B79" s="833"/>
      <c r="C79" s="833"/>
      <c r="D79" s="833"/>
      <c r="E79" s="833"/>
      <c r="F79" s="833"/>
      <c r="G79" s="833"/>
      <c r="H79" s="1878"/>
      <c r="I79" s="1878"/>
    </row>
    <row r="80" spans="1:11">
      <c r="B80" s="833"/>
      <c r="C80" s="833"/>
      <c r="D80" s="833"/>
      <c r="E80" s="833"/>
      <c r="F80" s="833"/>
      <c r="G80" s="833"/>
      <c r="H80" s="833"/>
      <c r="I80" s="833"/>
    </row>
    <row r="83" spans="2:9">
      <c r="B83" s="833"/>
      <c r="C83" s="833"/>
      <c r="D83" s="833"/>
      <c r="E83" s="833"/>
      <c r="F83" s="833"/>
      <c r="G83" s="833"/>
      <c r="H83" s="833"/>
      <c r="I83" s="833"/>
    </row>
    <row r="84" spans="2:9">
      <c r="B84" s="1879"/>
      <c r="C84" s="1879"/>
      <c r="D84" s="1879"/>
      <c r="E84" s="833"/>
      <c r="F84" s="1879"/>
      <c r="G84" s="833"/>
      <c r="H84" s="1879"/>
      <c r="I84" s="1879"/>
    </row>
    <row r="86" spans="2:9">
      <c r="B86" s="1880"/>
      <c r="C86" s="1880"/>
      <c r="D86" s="1880"/>
      <c r="E86" s="1880"/>
      <c r="F86" s="1880"/>
      <c r="G86" s="1880"/>
      <c r="H86" s="1880"/>
      <c r="I86" s="1880"/>
    </row>
    <row r="87" spans="2:9">
      <c r="B87" s="833"/>
      <c r="C87" s="1879"/>
      <c r="D87" s="1879"/>
      <c r="E87" s="1879"/>
      <c r="F87" s="833"/>
      <c r="G87" s="1879"/>
      <c r="H87" s="1879"/>
      <c r="I87" s="1879"/>
    </row>
    <row r="89" spans="2:9">
      <c r="B89" s="1879"/>
      <c r="C89" s="833"/>
      <c r="D89" s="1879"/>
      <c r="E89" s="833"/>
      <c r="F89" s="1879"/>
      <c r="G89" s="1879"/>
      <c r="H89" s="1879"/>
      <c r="I89" s="1879"/>
    </row>
    <row r="90" spans="2:9">
      <c r="B90" s="1879"/>
      <c r="C90" s="833"/>
      <c r="D90" s="1879"/>
      <c r="E90" s="833"/>
      <c r="F90" s="1879"/>
      <c r="G90" s="833"/>
      <c r="H90" s="833"/>
      <c r="I90" s="833"/>
    </row>
    <row r="91" spans="2:9">
      <c r="B91" s="1879"/>
      <c r="C91" s="833"/>
      <c r="D91" s="833"/>
      <c r="E91" s="1879"/>
      <c r="F91" s="1879"/>
      <c r="G91" s="833"/>
      <c r="H91" s="1879"/>
      <c r="I91" s="1879"/>
    </row>
    <row r="92" spans="2:9">
      <c r="B92" s="833"/>
      <c r="C92" s="1879"/>
      <c r="D92" s="1879"/>
      <c r="E92" s="1879"/>
      <c r="F92" s="1879"/>
      <c r="G92" s="1879"/>
      <c r="H92" s="833"/>
      <c r="I92" s="833"/>
    </row>
    <row r="93" spans="2:9">
      <c r="B93" s="833"/>
      <c r="C93" s="1879"/>
      <c r="D93" s="833"/>
      <c r="E93" s="833"/>
      <c r="F93" s="1879"/>
      <c r="G93" s="833"/>
      <c r="H93" s="833"/>
      <c r="I93" s="833"/>
    </row>
    <row r="94" spans="2:9">
      <c r="B94" s="1879"/>
      <c r="C94" s="833"/>
      <c r="D94" s="1879"/>
      <c r="E94" s="1879"/>
      <c r="F94" s="1879"/>
      <c r="G94" s="833"/>
      <c r="H94" s="833"/>
      <c r="I94" s="833"/>
    </row>
    <row r="95" spans="2:9">
      <c r="B95" s="1879"/>
      <c r="C95" s="1879"/>
      <c r="D95" s="833"/>
      <c r="E95" s="1879"/>
      <c r="F95" s="833"/>
      <c r="G95" s="1879"/>
      <c r="H95" s="1879"/>
      <c r="I95" s="833"/>
    </row>
    <row r="96" spans="2:9">
      <c r="B96" s="833"/>
      <c r="C96" s="833"/>
      <c r="D96" s="833"/>
      <c r="E96" s="833"/>
      <c r="F96" s="1879"/>
      <c r="G96" s="833"/>
      <c r="H96" s="833"/>
      <c r="I96" s="1879"/>
    </row>
  </sheetData>
  <mergeCells count="6">
    <mergeCell ref="A68:I68"/>
    <mergeCell ref="A1:I1"/>
    <mergeCell ref="A2:A3"/>
    <mergeCell ref="B2:D2"/>
    <mergeCell ref="E2:G2"/>
    <mergeCell ref="H2:I2"/>
  </mergeCells>
  <printOptions horizontalCentered="1"/>
  <pageMargins left="0.7" right="0.7" top="0.75" bottom="0.5" header="0.3" footer="0.3"/>
  <pageSetup scale="59" fitToHeight="2" orientation="landscape" r:id="rId1"/>
  <headerFooter>
    <oddFooter>&amp;R2021 Data Tables Installment</oddFooter>
  </headerFooter>
  <rowBreaks count="1" manualBreakCount="1">
    <brk id="37"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BC29C-C2D9-450E-A403-61427F9B994C}">
  <sheetPr>
    <tabColor rgb="FF1F4E78"/>
  </sheetPr>
  <dimension ref="A1:T105"/>
  <sheetViews>
    <sheetView showGridLines="0" zoomScaleNormal="100" zoomScaleSheetLayoutView="100" workbookViewId="0">
      <pane ySplit="3" topLeftCell="A4" activePane="bottomLeft" state="frozen"/>
      <selection activeCell="A3" sqref="A3"/>
      <selection pane="bottomLeft" activeCell="A4" sqref="A4"/>
    </sheetView>
  </sheetViews>
  <sheetFormatPr defaultColWidth="8.85546875" defaultRowHeight="12.75"/>
  <cols>
    <col min="1" max="1" width="27.5703125" style="640" customWidth="1"/>
    <col min="2" max="2" width="10.5703125" style="640" customWidth="1"/>
    <col min="3" max="3" width="20.5703125" style="640" customWidth="1"/>
    <col min="4" max="4" width="10.5703125" style="640" customWidth="1"/>
    <col min="5" max="5" width="17.5703125" style="641" customWidth="1"/>
    <col min="6" max="6" width="10.5703125" style="640" customWidth="1"/>
    <col min="7" max="7" width="19.5703125" style="640" customWidth="1"/>
    <col min="8" max="8" width="16.5703125" style="640" customWidth="1"/>
    <col min="9" max="10" width="5.7109375" style="599" customWidth="1"/>
    <col min="11" max="11" width="27.5703125" style="640" customWidth="1"/>
    <col min="12" max="12" width="10.5703125" style="640" customWidth="1"/>
    <col min="13" max="13" width="20.5703125" style="640" customWidth="1"/>
    <col min="14" max="14" width="10.5703125" style="640" customWidth="1"/>
    <col min="15" max="15" width="17.5703125" style="641" customWidth="1"/>
    <col min="16" max="16" width="10.5703125" style="640" customWidth="1"/>
    <col min="17" max="17" width="19.5703125" style="640" customWidth="1"/>
    <col min="18" max="18" width="16.5703125" style="640" customWidth="1"/>
    <col min="19" max="19" width="9.7109375" style="599" bestFit="1" customWidth="1"/>
    <col min="20" max="16384" width="8.85546875" style="599"/>
  </cols>
  <sheetData>
    <row r="1" spans="1:18" ht="87.95" customHeight="1" thickBot="1">
      <c r="A1" s="2281"/>
      <c r="B1" s="2282"/>
      <c r="C1" s="2282"/>
      <c r="D1" s="2282"/>
      <c r="E1" s="2282"/>
      <c r="F1" s="2282"/>
      <c r="G1" s="2282"/>
      <c r="H1" s="2283"/>
      <c r="K1" s="2281"/>
      <c r="L1" s="2282"/>
      <c r="M1" s="2282"/>
      <c r="N1" s="2282"/>
      <c r="O1" s="2282"/>
      <c r="P1" s="2282"/>
      <c r="Q1" s="2282"/>
      <c r="R1" s="2283"/>
    </row>
    <row r="2" spans="1:18" ht="24" customHeight="1">
      <c r="A2" s="2284" t="s">
        <v>294</v>
      </c>
      <c r="B2" s="2286" t="s">
        <v>875</v>
      </c>
      <c r="C2" s="2287"/>
      <c r="D2" s="2286" t="s">
        <v>873</v>
      </c>
      <c r="E2" s="2287"/>
      <c r="F2" s="2288" t="s">
        <v>874</v>
      </c>
      <c r="G2" s="2288"/>
      <c r="H2" s="2289"/>
      <c r="K2" s="2284" t="s">
        <v>294</v>
      </c>
      <c r="L2" s="2286" t="s">
        <v>870</v>
      </c>
      <c r="M2" s="2287"/>
      <c r="N2" s="2286" t="s">
        <v>871</v>
      </c>
      <c r="O2" s="2287"/>
      <c r="P2" s="2288" t="s">
        <v>872</v>
      </c>
      <c r="Q2" s="2288"/>
      <c r="R2" s="2289"/>
    </row>
    <row r="3" spans="1:18" s="604" customFormat="1" ht="30" customHeight="1" thickBot="1">
      <c r="A3" s="2285"/>
      <c r="B3" s="600" t="s">
        <v>17</v>
      </c>
      <c r="C3" s="601" t="s">
        <v>14</v>
      </c>
      <c r="D3" s="600" t="s">
        <v>17</v>
      </c>
      <c r="E3" s="601" t="s">
        <v>90</v>
      </c>
      <c r="F3" s="602" t="s">
        <v>362</v>
      </c>
      <c r="G3" s="602" t="s">
        <v>363</v>
      </c>
      <c r="H3" s="603" t="s">
        <v>1033</v>
      </c>
      <c r="K3" s="2285"/>
      <c r="L3" s="600" t="s">
        <v>17</v>
      </c>
      <c r="M3" s="601" t="s">
        <v>14</v>
      </c>
      <c r="N3" s="600" t="s">
        <v>17</v>
      </c>
      <c r="O3" s="601" t="s">
        <v>90</v>
      </c>
      <c r="P3" s="602" t="s">
        <v>362</v>
      </c>
      <c r="Q3" s="602" t="s">
        <v>363</v>
      </c>
      <c r="R3" s="603" t="s">
        <v>1033</v>
      </c>
    </row>
    <row r="4" spans="1:18" ht="18" customHeight="1" thickBot="1">
      <c r="A4" s="2009" t="s">
        <v>364</v>
      </c>
      <c r="B4" s="2010">
        <v>532</v>
      </c>
      <c r="C4" s="2011">
        <v>1589583105.9100001</v>
      </c>
      <c r="D4" s="2010">
        <v>1379</v>
      </c>
      <c r="E4" s="2012">
        <v>2186913</v>
      </c>
      <c r="F4" s="2013">
        <v>42218</v>
      </c>
      <c r="G4" s="2014">
        <v>261707750</v>
      </c>
      <c r="H4" s="2039">
        <v>507.07</v>
      </c>
      <c r="I4" s="1608"/>
      <c r="K4" s="2009" t="s">
        <v>364</v>
      </c>
      <c r="L4" s="2010">
        <v>532</v>
      </c>
      <c r="M4" s="2011">
        <v>1597744200.5000002</v>
      </c>
      <c r="N4" s="2010">
        <v>1345</v>
      </c>
      <c r="O4" s="2012">
        <v>2067799</v>
      </c>
      <c r="P4" s="2013">
        <v>40878</v>
      </c>
      <c r="Q4" s="2014">
        <v>278316733</v>
      </c>
      <c r="R4" s="2039">
        <v>503.08</v>
      </c>
    </row>
    <row r="5" spans="1:18" ht="18" customHeight="1">
      <c r="A5" s="605" t="s">
        <v>365</v>
      </c>
      <c r="B5" s="606">
        <v>161</v>
      </c>
      <c r="C5" s="607">
        <v>365490538.58999997</v>
      </c>
      <c r="D5" s="606">
        <v>492</v>
      </c>
      <c r="E5" s="607">
        <v>1040229</v>
      </c>
      <c r="F5" s="608">
        <v>9546</v>
      </c>
      <c r="G5" s="609">
        <v>51952918</v>
      </c>
      <c r="H5" s="2040">
        <v>452.06</v>
      </c>
      <c r="I5" s="1608"/>
      <c r="K5" s="605" t="s">
        <v>365</v>
      </c>
      <c r="L5" s="606">
        <v>161</v>
      </c>
      <c r="M5" s="607">
        <v>372609622.82999998</v>
      </c>
      <c r="N5" s="606">
        <v>471</v>
      </c>
      <c r="O5" s="607">
        <v>775414</v>
      </c>
      <c r="P5" s="608">
        <v>9196</v>
      </c>
      <c r="Q5" s="609">
        <v>55716831</v>
      </c>
      <c r="R5" s="2048">
        <v>452.68</v>
      </c>
    </row>
    <row r="6" spans="1:18" ht="18" customHeight="1">
      <c r="A6" s="605" t="s">
        <v>366</v>
      </c>
      <c r="B6" s="834">
        <v>21</v>
      </c>
      <c r="C6" s="835">
        <v>130037238.09999999</v>
      </c>
      <c r="D6" s="834">
        <v>59</v>
      </c>
      <c r="E6" s="835">
        <v>63546</v>
      </c>
      <c r="F6" s="836">
        <v>3798</v>
      </c>
      <c r="G6" s="837">
        <v>25916723</v>
      </c>
      <c r="H6" s="2041">
        <v>547.89</v>
      </c>
      <c r="I6" s="1608"/>
      <c r="K6" s="605" t="s">
        <v>366</v>
      </c>
      <c r="L6" s="834">
        <v>21</v>
      </c>
      <c r="M6" s="835">
        <v>130037236.94</v>
      </c>
      <c r="N6" s="834">
        <v>59</v>
      </c>
      <c r="O6" s="835">
        <v>61966</v>
      </c>
      <c r="P6" s="836">
        <v>3736</v>
      </c>
      <c r="Q6" s="837">
        <v>27410533</v>
      </c>
      <c r="R6" s="2049">
        <v>541.92999999999995</v>
      </c>
    </row>
    <row r="7" spans="1:18" ht="18" customHeight="1">
      <c r="A7" s="605" t="s">
        <v>367</v>
      </c>
      <c r="B7" s="834">
        <v>259</v>
      </c>
      <c r="C7" s="835">
        <v>891724804.88</v>
      </c>
      <c r="D7" s="834">
        <v>613</v>
      </c>
      <c r="E7" s="835">
        <v>677288</v>
      </c>
      <c r="F7" s="836">
        <v>18675</v>
      </c>
      <c r="G7" s="837">
        <v>121922426</v>
      </c>
      <c r="H7" s="2041">
        <v>535.72</v>
      </c>
      <c r="K7" s="605" t="s">
        <v>367</v>
      </c>
      <c r="L7" s="834">
        <v>259</v>
      </c>
      <c r="M7" s="835">
        <v>892863765.02999997</v>
      </c>
      <c r="N7" s="834">
        <v>599</v>
      </c>
      <c r="O7" s="835">
        <v>834634</v>
      </c>
      <c r="P7" s="836">
        <v>17945</v>
      </c>
      <c r="Q7" s="837">
        <v>129643498</v>
      </c>
      <c r="R7" s="2049">
        <v>529.52</v>
      </c>
    </row>
    <row r="8" spans="1:18" ht="18" customHeight="1">
      <c r="A8" s="605" t="s">
        <v>368</v>
      </c>
      <c r="B8" s="606">
        <v>33</v>
      </c>
      <c r="C8" s="607">
        <v>72644698.329999998</v>
      </c>
      <c r="D8" s="606">
        <v>85</v>
      </c>
      <c r="E8" s="607">
        <v>33780</v>
      </c>
      <c r="F8" s="608">
        <v>5761</v>
      </c>
      <c r="G8" s="609">
        <v>36882269</v>
      </c>
      <c r="H8" s="2040">
        <v>516.28</v>
      </c>
      <c r="K8" s="605" t="s">
        <v>368</v>
      </c>
      <c r="L8" s="606">
        <v>33</v>
      </c>
      <c r="M8" s="607">
        <v>72547751.120000005</v>
      </c>
      <c r="N8" s="606">
        <v>91</v>
      </c>
      <c r="O8" s="607">
        <v>32672</v>
      </c>
      <c r="P8" s="608">
        <v>5689</v>
      </c>
      <c r="Q8" s="609">
        <v>39019286</v>
      </c>
      <c r="R8" s="2048">
        <v>510.81</v>
      </c>
    </row>
    <row r="9" spans="1:18" ht="18" customHeight="1">
      <c r="A9" s="605" t="s">
        <v>369</v>
      </c>
      <c r="B9" s="606">
        <v>48</v>
      </c>
      <c r="C9" s="607">
        <v>115204480.59999999</v>
      </c>
      <c r="D9" s="606">
        <v>83</v>
      </c>
      <c r="E9" s="607">
        <v>360060</v>
      </c>
      <c r="F9" s="608">
        <v>2422</v>
      </c>
      <c r="G9" s="609">
        <v>14752021</v>
      </c>
      <c r="H9" s="2040">
        <v>495.28</v>
      </c>
      <c r="K9" s="605" t="s">
        <v>369</v>
      </c>
      <c r="L9" s="606">
        <v>48</v>
      </c>
      <c r="M9" s="607">
        <v>115204479.13</v>
      </c>
      <c r="N9" s="606">
        <v>80</v>
      </c>
      <c r="O9" s="607">
        <v>351588</v>
      </c>
      <c r="P9" s="608">
        <v>2354</v>
      </c>
      <c r="Q9" s="609">
        <v>15633457</v>
      </c>
      <c r="R9" s="2048">
        <v>493.3</v>
      </c>
    </row>
    <row r="10" spans="1:18" ht="18" customHeight="1" thickBot="1">
      <c r="A10" s="605" t="s">
        <v>370</v>
      </c>
      <c r="B10" s="606">
        <v>10</v>
      </c>
      <c r="C10" s="607">
        <v>14481345.41</v>
      </c>
      <c r="D10" s="606">
        <v>47</v>
      </c>
      <c r="E10" s="607">
        <v>12010</v>
      </c>
      <c r="F10" s="608">
        <v>2016</v>
      </c>
      <c r="G10" s="609">
        <v>10281393</v>
      </c>
      <c r="H10" s="2040">
        <v>410.26</v>
      </c>
      <c r="K10" s="605" t="s">
        <v>370</v>
      </c>
      <c r="L10" s="606">
        <v>10</v>
      </c>
      <c r="M10" s="607">
        <v>14481345.449999999</v>
      </c>
      <c r="N10" s="606">
        <v>45</v>
      </c>
      <c r="O10" s="607">
        <v>11525</v>
      </c>
      <c r="P10" s="608">
        <v>1958</v>
      </c>
      <c r="Q10" s="609">
        <v>10893128</v>
      </c>
      <c r="R10" s="2048">
        <v>410.36</v>
      </c>
    </row>
    <row r="11" spans="1:18" ht="18" customHeight="1" thickBot="1">
      <c r="A11" s="2015" t="s">
        <v>371</v>
      </c>
      <c r="B11" s="2016">
        <v>1639</v>
      </c>
      <c r="C11" s="2017">
        <v>16559848533.41</v>
      </c>
      <c r="D11" s="2016">
        <v>6620</v>
      </c>
      <c r="E11" s="2018">
        <v>6667462</v>
      </c>
      <c r="F11" s="2019">
        <v>222972</v>
      </c>
      <c r="G11" s="2020">
        <v>1408780272</v>
      </c>
      <c r="H11" s="2042">
        <v>521.45000000000005</v>
      </c>
      <c r="K11" s="2015" t="s">
        <v>371</v>
      </c>
      <c r="L11" s="2016">
        <v>1651</v>
      </c>
      <c r="M11" s="2017">
        <v>16593813018.130001</v>
      </c>
      <c r="N11" s="2016">
        <v>6511</v>
      </c>
      <c r="O11" s="2018">
        <v>6681276</v>
      </c>
      <c r="P11" s="2019">
        <v>217609</v>
      </c>
      <c r="Q11" s="2020">
        <v>1521963898</v>
      </c>
      <c r="R11" s="2042">
        <v>519.5</v>
      </c>
    </row>
    <row r="12" spans="1:18" ht="18" customHeight="1">
      <c r="A12" s="605" t="s">
        <v>372</v>
      </c>
      <c r="B12" s="606">
        <v>20</v>
      </c>
      <c r="C12" s="607">
        <v>53472905.229999997</v>
      </c>
      <c r="D12" s="606">
        <v>73</v>
      </c>
      <c r="E12" s="607">
        <v>129097</v>
      </c>
      <c r="F12" s="608">
        <v>2979</v>
      </c>
      <c r="G12" s="609">
        <v>20522637</v>
      </c>
      <c r="H12" s="2040">
        <v>579.63</v>
      </c>
      <c r="K12" s="605" t="s">
        <v>372</v>
      </c>
      <c r="L12" s="606">
        <v>20</v>
      </c>
      <c r="M12" s="607">
        <v>53535622.840000004</v>
      </c>
      <c r="N12" s="606">
        <v>78</v>
      </c>
      <c r="O12" s="607">
        <v>130923</v>
      </c>
      <c r="P12" s="608">
        <v>3177</v>
      </c>
      <c r="Q12" s="609">
        <v>24276955</v>
      </c>
      <c r="R12" s="2048">
        <v>575.66999999999996</v>
      </c>
    </row>
    <row r="13" spans="1:18" ht="18" customHeight="1">
      <c r="A13" s="605" t="s">
        <v>373</v>
      </c>
      <c r="B13" s="606">
        <v>69</v>
      </c>
      <c r="C13" s="607">
        <v>186511237.44999999</v>
      </c>
      <c r="D13" s="606">
        <v>181</v>
      </c>
      <c r="E13" s="607">
        <v>113822</v>
      </c>
      <c r="F13" s="608">
        <v>573</v>
      </c>
      <c r="G13" s="609">
        <v>4561348</v>
      </c>
      <c r="H13" s="2040">
        <v>637.4</v>
      </c>
      <c r="K13" s="605" t="s">
        <v>373</v>
      </c>
      <c r="L13" s="606">
        <v>69</v>
      </c>
      <c r="M13" s="607">
        <v>185968421.28999999</v>
      </c>
      <c r="N13" s="606">
        <v>174</v>
      </c>
      <c r="O13" s="607">
        <v>110483</v>
      </c>
      <c r="P13" s="608">
        <v>598</v>
      </c>
      <c r="Q13" s="609">
        <v>4988772</v>
      </c>
      <c r="R13" s="2048">
        <v>648.64</v>
      </c>
    </row>
    <row r="14" spans="1:18" ht="18" customHeight="1">
      <c r="A14" s="605" t="s">
        <v>374</v>
      </c>
      <c r="B14" s="606">
        <v>85</v>
      </c>
      <c r="C14" s="607">
        <v>192399409.08000001</v>
      </c>
      <c r="D14" s="606">
        <v>458</v>
      </c>
      <c r="E14" s="607">
        <v>314394</v>
      </c>
      <c r="F14" s="608">
        <v>15961</v>
      </c>
      <c r="G14" s="609">
        <v>125554894</v>
      </c>
      <c r="H14" s="2040">
        <v>638.47</v>
      </c>
      <c r="K14" s="605" t="s">
        <v>374</v>
      </c>
      <c r="L14" s="606">
        <v>85</v>
      </c>
      <c r="M14" s="607">
        <v>190461002.62</v>
      </c>
      <c r="N14" s="606">
        <v>451</v>
      </c>
      <c r="O14" s="607">
        <v>350378</v>
      </c>
      <c r="P14" s="608">
        <v>15694</v>
      </c>
      <c r="Q14" s="609">
        <v>130631943</v>
      </c>
      <c r="R14" s="2048">
        <v>628.30999999999995</v>
      </c>
    </row>
    <row r="15" spans="1:18" ht="18" customHeight="1">
      <c r="A15" s="605" t="s">
        <v>375</v>
      </c>
      <c r="B15" s="606">
        <v>285</v>
      </c>
      <c r="C15" s="607">
        <v>1865067213.26</v>
      </c>
      <c r="D15" s="606">
        <v>1227</v>
      </c>
      <c r="E15" s="607">
        <v>1926618</v>
      </c>
      <c r="F15" s="608">
        <v>25980</v>
      </c>
      <c r="G15" s="609">
        <v>174229141</v>
      </c>
      <c r="H15" s="2040">
        <v>559.04</v>
      </c>
      <c r="K15" s="605" t="s">
        <v>375</v>
      </c>
      <c r="L15" s="606">
        <v>286</v>
      </c>
      <c r="M15" s="607">
        <v>1862054761.78</v>
      </c>
      <c r="N15" s="606">
        <v>1219</v>
      </c>
      <c r="O15" s="607">
        <v>1884740</v>
      </c>
      <c r="P15" s="608">
        <v>25405</v>
      </c>
      <c r="Q15" s="609">
        <v>189657674</v>
      </c>
      <c r="R15" s="2048">
        <v>554.82000000000005</v>
      </c>
    </row>
    <row r="16" spans="1:18" ht="18" customHeight="1">
      <c r="A16" s="605" t="s">
        <v>376</v>
      </c>
      <c r="B16" s="606">
        <v>582</v>
      </c>
      <c r="C16" s="607">
        <v>3976374188.1599998</v>
      </c>
      <c r="D16" s="606">
        <v>3045</v>
      </c>
      <c r="E16" s="607">
        <v>1991479</v>
      </c>
      <c r="F16" s="608">
        <v>56000</v>
      </c>
      <c r="G16" s="609">
        <v>366870625</v>
      </c>
      <c r="H16" s="2040">
        <v>552.54</v>
      </c>
      <c r="K16" s="605" t="s">
        <v>376</v>
      </c>
      <c r="L16" s="606">
        <v>588</v>
      </c>
      <c r="M16" s="607">
        <v>3996327119.5300002</v>
      </c>
      <c r="N16" s="606">
        <v>2965</v>
      </c>
      <c r="O16" s="607">
        <v>1974012</v>
      </c>
      <c r="P16" s="608">
        <v>54294</v>
      </c>
      <c r="Q16" s="609">
        <v>407941335</v>
      </c>
      <c r="R16" s="2048">
        <v>553.87</v>
      </c>
    </row>
    <row r="17" spans="1:18" ht="18" customHeight="1">
      <c r="A17" s="605" t="s">
        <v>377</v>
      </c>
      <c r="B17" s="606">
        <v>464</v>
      </c>
      <c r="C17" s="607">
        <v>6312520727.2200003</v>
      </c>
      <c r="D17" s="606">
        <v>1087</v>
      </c>
      <c r="E17" s="607">
        <v>1332670</v>
      </c>
      <c r="F17" s="608">
        <v>82147</v>
      </c>
      <c r="G17" s="609">
        <v>493477119</v>
      </c>
      <c r="H17" s="2040">
        <v>491.77</v>
      </c>
      <c r="K17" s="605" t="s">
        <v>377</v>
      </c>
      <c r="L17" s="606">
        <v>468</v>
      </c>
      <c r="M17" s="607">
        <v>6331890362.0799999</v>
      </c>
      <c r="N17" s="606">
        <v>1073</v>
      </c>
      <c r="O17" s="607">
        <v>1294192</v>
      </c>
      <c r="P17" s="608">
        <v>79960</v>
      </c>
      <c r="Q17" s="609">
        <v>523952696</v>
      </c>
      <c r="R17" s="2048">
        <v>488.16</v>
      </c>
    </row>
    <row r="18" spans="1:18" ht="18" customHeight="1">
      <c r="A18" s="605" t="s">
        <v>378</v>
      </c>
      <c r="B18" s="606">
        <v>77</v>
      </c>
      <c r="C18" s="607">
        <v>3061139084.6599998</v>
      </c>
      <c r="D18" s="606">
        <v>462</v>
      </c>
      <c r="E18" s="607">
        <v>838414</v>
      </c>
      <c r="F18" s="608">
        <v>23848</v>
      </c>
      <c r="G18" s="609">
        <v>127038354</v>
      </c>
      <c r="H18" s="2040">
        <v>429.56</v>
      </c>
      <c r="K18" s="605" t="s">
        <v>378</v>
      </c>
      <c r="L18" s="606">
        <v>77</v>
      </c>
      <c r="M18" s="607">
        <v>3060745756.5900002</v>
      </c>
      <c r="N18" s="606">
        <v>467</v>
      </c>
      <c r="O18" s="607">
        <v>916108</v>
      </c>
      <c r="P18" s="608">
        <v>24011</v>
      </c>
      <c r="Q18" s="609">
        <v>141116989</v>
      </c>
      <c r="R18" s="2048">
        <v>434.68</v>
      </c>
    </row>
    <row r="19" spans="1:18" ht="18" customHeight="1" thickBot="1">
      <c r="A19" s="605" t="s">
        <v>379</v>
      </c>
      <c r="B19" s="606">
        <v>57</v>
      </c>
      <c r="C19" s="607">
        <v>912363768.35000002</v>
      </c>
      <c r="D19" s="606">
        <v>87</v>
      </c>
      <c r="E19" s="607">
        <v>20968</v>
      </c>
      <c r="F19" s="608">
        <v>15484</v>
      </c>
      <c r="G19" s="609">
        <v>96526154</v>
      </c>
      <c r="H19" s="2040">
        <v>511.24</v>
      </c>
      <c r="K19" s="605" t="s">
        <v>379</v>
      </c>
      <c r="L19" s="606">
        <v>58</v>
      </c>
      <c r="M19" s="607">
        <v>912829971.40000105</v>
      </c>
      <c r="N19" s="606">
        <v>84</v>
      </c>
      <c r="O19" s="607">
        <v>20440</v>
      </c>
      <c r="P19" s="608">
        <v>14470</v>
      </c>
      <c r="Q19" s="609">
        <v>99397534</v>
      </c>
      <c r="R19" s="2048">
        <v>506.51</v>
      </c>
    </row>
    <row r="20" spans="1:18" ht="18" customHeight="1" thickBot="1">
      <c r="A20" s="2015" t="s">
        <v>380</v>
      </c>
      <c r="B20" s="2016">
        <v>533</v>
      </c>
      <c r="C20" s="2017">
        <v>6358357585.75</v>
      </c>
      <c r="D20" s="2016">
        <v>3237</v>
      </c>
      <c r="E20" s="2018">
        <v>3295237</v>
      </c>
      <c r="F20" s="2019">
        <v>256229</v>
      </c>
      <c r="G20" s="2020">
        <v>1502760083</v>
      </c>
      <c r="H20" s="2042">
        <v>478.99</v>
      </c>
      <c r="K20" s="2015" t="s">
        <v>380</v>
      </c>
      <c r="L20" s="2016">
        <v>536</v>
      </c>
      <c r="M20" s="2017">
        <v>6476935311.250001</v>
      </c>
      <c r="N20" s="2016">
        <v>3302</v>
      </c>
      <c r="O20" s="2018">
        <v>3215426</v>
      </c>
      <c r="P20" s="2019">
        <v>256801</v>
      </c>
      <c r="Q20" s="2020">
        <v>1657807973</v>
      </c>
      <c r="R20" s="2042">
        <v>481.22</v>
      </c>
    </row>
    <row r="21" spans="1:18" ht="18" customHeight="1">
      <c r="A21" s="605" t="s">
        <v>381</v>
      </c>
      <c r="B21" s="606">
        <v>40</v>
      </c>
      <c r="C21" s="607">
        <v>228065590.44</v>
      </c>
      <c r="D21" s="606">
        <v>186</v>
      </c>
      <c r="E21" s="607">
        <v>79500</v>
      </c>
      <c r="F21" s="608">
        <v>22828</v>
      </c>
      <c r="G21" s="609">
        <v>118159101</v>
      </c>
      <c r="H21" s="2040">
        <v>415.5</v>
      </c>
      <c r="K21" s="605" t="s">
        <v>381</v>
      </c>
      <c r="L21" s="606">
        <v>40</v>
      </c>
      <c r="M21" s="607">
        <v>227532124.50999999</v>
      </c>
      <c r="N21" s="606">
        <v>193</v>
      </c>
      <c r="O21" s="607">
        <v>72940</v>
      </c>
      <c r="P21" s="608">
        <v>21625</v>
      </c>
      <c r="Q21" s="609">
        <v>122562389</v>
      </c>
      <c r="R21" s="2048">
        <v>414.35</v>
      </c>
    </row>
    <row r="22" spans="1:18" ht="18" customHeight="1">
      <c r="A22" s="605" t="s">
        <v>382</v>
      </c>
      <c r="B22" s="606">
        <v>25</v>
      </c>
      <c r="C22" s="607">
        <v>46214202.149999999</v>
      </c>
      <c r="D22" s="606">
        <v>80</v>
      </c>
      <c r="E22" s="607">
        <v>16681</v>
      </c>
      <c r="F22" s="608">
        <v>5500</v>
      </c>
      <c r="G22" s="609">
        <v>23261866</v>
      </c>
      <c r="H22" s="2040">
        <v>421.33</v>
      </c>
      <c r="K22" s="605" t="s">
        <v>382</v>
      </c>
      <c r="L22" s="606">
        <v>26</v>
      </c>
      <c r="M22" s="607">
        <v>61199801.020000003</v>
      </c>
      <c r="N22" s="606">
        <v>79</v>
      </c>
      <c r="O22" s="607">
        <v>15369</v>
      </c>
      <c r="P22" s="608">
        <v>5684</v>
      </c>
      <c r="Q22" s="609">
        <v>32376887</v>
      </c>
      <c r="R22" s="2048">
        <v>429.71</v>
      </c>
    </row>
    <row r="23" spans="1:18" ht="18" customHeight="1">
      <c r="A23" s="605" t="s">
        <v>383</v>
      </c>
      <c r="B23" s="606">
        <v>127</v>
      </c>
      <c r="C23" s="607">
        <v>1136576181.0699999</v>
      </c>
      <c r="D23" s="606">
        <v>1076</v>
      </c>
      <c r="E23" s="607">
        <v>362503</v>
      </c>
      <c r="F23" s="608">
        <v>68282</v>
      </c>
      <c r="G23" s="609">
        <v>507985404</v>
      </c>
      <c r="H23" s="2040">
        <v>603.86</v>
      </c>
      <c r="K23" s="605" t="s">
        <v>383</v>
      </c>
      <c r="L23" s="606">
        <v>128</v>
      </c>
      <c r="M23" s="607">
        <v>1258978450.4400001</v>
      </c>
      <c r="N23" s="606">
        <v>1103</v>
      </c>
      <c r="O23" s="607">
        <v>350529</v>
      </c>
      <c r="P23" s="608">
        <v>69830</v>
      </c>
      <c r="Q23" s="609">
        <v>555530693</v>
      </c>
      <c r="R23" s="2048">
        <v>594.23</v>
      </c>
    </row>
    <row r="24" spans="1:18" ht="18" customHeight="1">
      <c r="A24" s="605" t="s">
        <v>384</v>
      </c>
      <c r="B24" s="606">
        <v>90</v>
      </c>
      <c r="C24" s="607">
        <v>2517476899.2399998</v>
      </c>
      <c r="D24" s="606">
        <v>544</v>
      </c>
      <c r="E24" s="607">
        <v>1218994</v>
      </c>
      <c r="F24" s="608">
        <v>34459</v>
      </c>
      <c r="G24" s="609">
        <v>216953833</v>
      </c>
      <c r="H24" s="2040">
        <v>508.75</v>
      </c>
      <c r="K24" s="605" t="s">
        <v>384</v>
      </c>
      <c r="L24" s="606">
        <v>90</v>
      </c>
      <c r="M24" s="607">
        <v>2517287403.96</v>
      </c>
      <c r="N24" s="606">
        <v>559</v>
      </c>
      <c r="O24" s="607">
        <v>1228497</v>
      </c>
      <c r="P24" s="608">
        <v>34211</v>
      </c>
      <c r="Q24" s="609">
        <v>236206075</v>
      </c>
      <c r="R24" s="2048">
        <v>514.49</v>
      </c>
    </row>
    <row r="25" spans="1:18" ht="18" customHeight="1">
      <c r="A25" s="605" t="s">
        <v>385</v>
      </c>
      <c r="B25" s="606">
        <v>35</v>
      </c>
      <c r="C25" s="607">
        <v>121056669.55</v>
      </c>
      <c r="D25" s="606">
        <v>221</v>
      </c>
      <c r="E25" s="607">
        <v>113110</v>
      </c>
      <c r="F25" s="608">
        <v>11654</v>
      </c>
      <c r="G25" s="609">
        <v>52385119</v>
      </c>
      <c r="H25" s="2040">
        <v>374.46</v>
      </c>
      <c r="K25" s="605" t="s">
        <v>385</v>
      </c>
      <c r="L25" s="606">
        <v>36</v>
      </c>
      <c r="M25" s="607">
        <v>121738886.51000001</v>
      </c>
      <c r="N25" s="606">
        <v>224</v>
      </c>
      <c r="O25" s="607">
        <v>113000</v>
      </c>
      <c r="P25" s="608">
        <v>11547</v>
      </c>
      <c r="Q25" s="609">
        <v>58212995</v>
      </c>
      <c r="R25" s="2048">
        <v>374.47</v>
      </c>
    </row>
    <row r="26" spans="1:18" ht="18" customHeight="1">
      <c r="A26" s="605" t="s">
        <v>386</v>
      </c>
      <c r="B26" s="606">
        <v>30</v>
      </c>
      <c r="C26" s="607">
        <v>99142705.469999999</v>
      </c>
      <c r="D26" s="606">
        <v>136</v>
      </c>
      <c r="E26" s="607">
        <v>162971</v>
      </c>
      <c r="F26" s="608">
        <v>7126</v>
      </c>
      <c r="G26" s="609">
        <v>36347470</v>
      </c>
      <c r="H26" s="2040">
        <v>435.34</v>
      </c>
      <c r="K26" s="605" t="s">
        <v>386</v>
      </c>
      <c r="L26" s="606">
        <v>30</v>
      </c>
      <c r="M26" s="607">
        <v>98929331.870000005</v>
      </c>
      <c r="N26" s="606">
        <v>133</v>
      </c>
      <c r="O26" s="607">
        <v>158909</v>
      </c>
      <c r="P26" s="608">
        <v>7108</v>
      </c>
      <c r="Q26" s="609">
        <v>41008549</v>
      </c>
      <c r="R26" s="2048">
        <v>429.88</v>
      </c>
    </row>
    <row r="27" spans="1:18" ht="18" customHeight="1">
      <c r="A27" s="605" t="s">
        <v>387</v>
      </c>
      <c r="B27" s="606">
        <v>15</v>
      </c>
      <c r="C27" s="607">
        <v>78773730.049999997</v>
      </c>
      <c r="D27" s="606">
        <v>79</v>
      </c>
      <c r="E27" s="607">
        <v>25378</v>
      </c>
      <c r="F27" s="608">
        <v>9252</v>
      </c>
      <c r="G27" s="609">
        <v>47771892</v>
      </c>
      <c r="H27" s="2040">
        <v>421.66</v>
      </c>
      <c r="K27" s="605" t="s">
        <v>387</v>
      </c>
      <c r="L27" s="606">
        <v>15</v>
      </c>
      <c r="M27" s="607">
        <v>78773730.140000001</v>
      </c>
      <c r="N27" s="606">
        <v>79</v>
      </c>
      <c r="O27" s="607">
        <v>25831</v>
      </c>
      <c r="P27" s="608">
        <v>9197</v>
      </c>
      <c r="Q27" s="609">
        <v>51646602</v>
      </c>
      <c r="R27" s="2048">
        <v>413.61</v>
      </c>
    </row>
    <row r="28" spans="1:18" ht="18" customHeight="1">
      <c r="A28" s="605" t="s">
        <v>388</v>
      </c>
      <c r="B28" s="606">
        <v>65</v>
      </c>
      <c r="C28" s="607">
        <v>645675757.72000003</v>
      </c>
      <c r="D28" s="606">
        <v>456</v>
      </c>
      <c r="E28" s="607">
        <v>674605</v>
      </c>
      <c r="F28" s="608">
        <v>48391</v>
      </c>
      <c r="G28" s="609">
        <v>253955215</v>
      </c>
      <c r="H28" s="2040">
        <v>428.39</v>
      </c>
      <c r="K28" s="605" t="s">
        <v>388</v>
      </c>
      <c r="L28" s="606">
        <v>65</v>
      </c>
      <c r="M28" s="607">
        <v>643506733.28999996</v>
      </c>
      <c r="N28" s="606">
        <v>445</v>
      </c>
      <c r="O28" s="607">
        <v>626740</v>
      </c>
      <c r="P28" s="608">
        <v>49604</v>
      </c>
      <c r="Q28" s="609">
        <v>290542458</v>
      </c>
      <c r="R28" s="2048">
        <v>439.04</v>
      </c>
    </row>
    <row r="29" spans="1:18" ht="18" customHeight="1">
      <c r="A29" s="605" t="s">
        <v>389</v>
      </c>
      <c r="B29" s="606">
        <v>28</v>
      </c>
      <c r="C29" s="607">
        <v>174251082.41</v>
      </c>
      <c r="D29" s="606">
        <v>174</v>
      </c>
      <c r="E29" s="607">
        <v>107141</v>
      </c>
      <c r="F29" s="608">
        <v>23416</v>
      </c>
      <c r="G29" s="609">
        <v>117360802</v>
      </c>
      <c r="H29" s="2040">
        <v>407.81</v>
      </c>
      <c r="K29" s="605" t="s">
        <v>389</v>
      </c>
      <c r="L29" s="606">
        <v>28</v>
      </c>
      <c r="M29" s="607">
        <v>173990575.03999999</v>
      </c>
      <c r="N29" s="606">
        <v>177</v>
      </c>
      <c r="O29" s="607">
        <v>105273</v>
      </c>
      <c r="P29" s="608">
        <v>23091</v>
      </c>
      <c r="Q29" s="609">
        <v>130130728</v>
      </c>
      <c r="R29" s="2048">
        <v>417.27</v>
      </c>
    </row>
    <row r="30" spans="1:18" ht="18" customHeight="1" thickBot="1">
      <c r="A30" s="605" t="s">
        <v>390</v>
      </c>
      <c r="B30" s="606">
        <v>78</v>
      </c>
      <c r="C30" s="607">
        <v>1311124767.6500001</v>
      </c>
      <c r="D30" s="606">
        <v>285</v>
      </c>
      <c r="E30" s="607">
        <v>534354</v>
      </c>
      <c r="F30" s="608">
        <v>25321</v>
      </c>
      <c r="G30" s="609">
        <v>128579381</v>
      </c>
      <c r="H30" s="2040">
        <v>413.89</v>
      </c>
      <c r="K30" s="605" t="s">
        <v>390</v>
      </c>
      <c r="L30" s="606">
        <v>78</v>
      </c>
      <c r="M30" s="607">
        <v>1294998274.47</v>
      </c>
      <c r="N30" s="606">
        <v>310</v>
      </c>
      <c r="O30" s="607">
        <v>518338</v>
      </c>
      <c r="P30" s="608">
        <v>24904</v>
      </c>
      <c r="Q30" s="609">
        <v>139590597</v>
      </c>
      <c r="R30" s="2048">
        <v>418.12</v>
      </c>
    </row>
    <row r="31" spans="1:18" ht="18" customHeight="1" thickBot="1">
      <c r="A31" s="2015" t="s">
        <v>391</v>
      </c>
      <c r="B31" s="2016">
        <v>1481</v>
      </c>
      <c r="C31" s="2017">
        <v>24328386219.689999</v>
      </c>
      <c r="D31" s="2016">
        <v>4231</v>
      </c>
      <c r="E31" s="2018">
        <v>6036290</v>
      </c>
      <c r="F31" s="2019">
        <v>256375</v>
      </c>
      <c r="G31" s="2020">
        <v>1798395312</v>
      </c>
      <c r="H31" s="2042">
        <v>575.04999999999995</v>
      </c>
      <c r="K31" s="2015" t="s">
        <v>391</v>
      </c>
      <c r="L31" s="2016">
        <v>1492</v>
      </c>
      <c r="M31" s="2017">
        <v>24403108818.200001</v>
      </c>
      <c r="N31" s="2016">
        <v>4156</v>
      </c>
      <c r="O31" s="2018">
        <v>5875444</v>
      </c>
      <c r="P31" s="2019">
        <v>254071</v>
      </c>
      <c r="Q31" s="2020">
        <v>1937985333</v>
      </c>
      <c r="R31" s="2042">
        <v>567.5</v>
      </c>
    </row>
    <row r="32" spans="1:18" ht="18" customHeight="1">
      <c r="A32" s="605" t="s">
        <v>392</v>
      </c>
      <c r="B32" s="606">
        <v>352</v>
      </c>
      <c r="C32" s="607">
        <v>10513714745.639999</v>
      </c>
      <c r="D32" s="606">
        <v>1177</v>
      </c>
      <c r="E32" s="607">
        <v>1804480</v>
      </c>
      <c r="F32" s="608">
        <v>46371</v>
      </c>
      <c r="G32" s="609">
        <v>323089731</v>
      </c>
      <c r="H32" s="2040">
        <v>566.74</v>
      </c>
      <c r="K32" s="605" t="s">
        <v>392</v>
      </c>
      <c r="L32" s="606">
        <v>355</v>
      </c>
      <c r="M32" s="607">
        <v>10518616646.049999</v>
      </c>
      <c r="N32" s="606">
        <v>1179</v>
      </c>
      <c r="O32" s="607">
        <v>1786911</v>
      </c>
      <c r="P32" s="608">
        <v>47969</v>
      </c>
      <c r="Q32" s="609">
        <v>357240559</v>
      </c>
      <c r="R32" s="2048">
        <v>557.97</v>
      </c>
    </row>
    <row r="33" spans="1:18" ht="18" customHeight="1">
      <c r="A33" s="605" t="s">
        <v>393</v>
      </c>
      <c r="B33" s="606">
        <v>140</v>
      </c>
      <c r="C33" s="607">
        <v>1584870261.23</v>
      </c>
      <c r="D33" s="606">
        <v>342</v>
      </c>
      <c r="E33" s="607">
        <v>269529</v>
      </c>
      <c r="F33" s="608">
        <v>38000</v>
      </c>
      <c r="G33" s="609">
        <v>304499302</v>
      </c>
      <c r="H33" s="2040">
        <v>645.35</v>
      </c>
      <c r="K33" s="605" t="s">
        <v>393</v>
      </c>
      <c r="L33" s="606">
        <v>140</v>
      </c>
      <c r="M33" s="607">
        <v>1584607895.71</v>
      </c>
      <c r="N33" s="606">
        <v>325</v>
      </c>
      <c r="O33" s="607">
        <v>264194</v>
      </c>
      <c r="P33" s="608">
        <v>37454</v>
      </c>
      <c r="Q33" s="609">
        <v>317949120</v>
      </c>
      <c r="R33" s="2048">
        <v>630.36</v>
      </c>
    </row>
    <row r="34" spans="1:18" ht="18" customHeight="1">
      <c r="A34" s="605" t="s">
        <v>394</v>
      </c>
      <c r="B34" s="606">
        <v>397</v>
      </c>
      <c r="C34" s="607">
        <v>6246586739.79</v>
      </c>
      <c r="D34" s="606">
        <v>679</v>
      </c>
      <c r="E34" s="607">
        <v>1395002</v>
      </c>
      <c r="F34" s="608">
        <v>54793</v>
      </c>
      <c r="G34" s="609">
        <v>405085642</v>
      </c>
      <c r="H34" s="2040">
        <v>592.92999999999995</v>
      </c>
      <c r="K34" s="605" t="s">
        <v>394</v>
      </c>
      <c r="L34" s="606">
        <v>403</v>
      </c>
      <c r="M34" s="607">
        <v>6287819535.4499998</v>
      </c>
      <c r="N34" s="606">
        <v>659</v>
      </c>
      <c r="O34" s="607">
        <v>1349566</v>
      </c>
      <c r="P34" s="608">
        <v>54628</v>
      </c>
      <c r="Q34" s="609">
        <v>430429285</v>
      </c>
      <c r="R34" s="2048">
        <v>584.37</v>
      </c>
    </row>
    <row r="35" spans="1:18" ht="18" customHeight="1">
      <c r="A35" s="605" t="s">
        <v>395</v>
      </c>
      <c r="B35" s="606">
        <v>48</v>
      </c>
      <c r="C35" s="607">
        <v>211381021.46000001</v>
      </c>
      <c r="D35" s="606">
        <v>420</v>
      </c>
      <c r="E35" s="607">
        <v>987963</v>
      </c>
      <c r="F35" s="608">
        <v>10425</v>
      </c>
      <c r="G35" s="609">
        <v>67165689</v>
      </c>
      <c r="H35" s="2040">
        <v>519.98</v>
      </c>
      <c r="K35" s="605" t="s">
        <v>395</v>
      </c>
      <c r="L35" s="606">
        <v>48</v>
      </c>
      <c r="M35" s="607">
        <v>226465521.02000001</v>
      </c>
      <c r="N35" s="606">
        <v>409</v>
      </c>
      <c r="O35" s="607">
        <v>977132</v>
      </c>
      <c r="P35" s="608">
        <v>10597</v>
      </c>
      <c r="Q35" s="609">
        <v>71838264</v>
      </c>
      <c r="R35" s="2048">
        <v>507.5</v>
      </c>
    </row>
    <row r="36" spans="1:18" ht="18" customHeight="1">
      <c r="A36" s="605" t="s">
        <v>396</v>
      </c>
      <c r="B36" s="606">
        <v>436</v>
      </c>
      <c r="C36" s="607">
        <v>4915061062.3999996</v>
      </c>
      <c r="D36" s="606">
        <v>1244</v>
      </c>
      <c r="E36" s="607">
        <v>1150994</v>
      </c>
      <c r="F36" s="608">
        <v>86314</v>
      </c>
      <c r="G36" s="609">
        <v>560997057</v>
      </c>
      <c r="H36" s="2040">
        <v>522.80999999999995</v>
      </c>
      <c r="K36" s="605" t="s">
        <v>396</v>
      </c>
      <c r="L36" s="606">
        <v>438</v>
      </c>
      <c r="M36" s="607">
        <v>4926263230.1300001</v>
      </c>
      <c r="N36" s="606">
        <v>1227</v>
      </c>
      <c r="O36" s="607">
        <v>1111184</v>
      </c>
      <c r="P36" s="608">
        <v>82924</v>
      </c>
      <c r="Q36" s="609">
        <v>579150830</v>
      </c>
      <c r="R36" s="2048">
        <v>520.34</v>
      </c>
    </row>
    <row r="37" spans="1:18" s="604" customFormat="1" ht="18" customHeight="1" thickBot="1">
      <c r="A37" s="605" t="s">
        <v>397</v>
      </c>
      <c r="B37" s="606">
        <v>108</v>
      </c>
      <c r="C37" s="607">
        <v>856772389.16999996</v>
      </c>
      <c r="D37" s="606">
        <v>369</v>
      </c>
      <c r="E37" s="607">
        <v>428322</v>
      </c>
      <c r="F37" s="608">
        <v>20472</v>
      </c>
      <c r="G37" s="609">
        <v>137557891</v>
      </c>
      <c r="H37" s="2040">
        <v>663.67</v>
      </c>
      <c r="K37" s="605" t="s">
        <v>397</v>
      </c>
      <c r="L37" s="606">
        <v>108</v>
      </c>
      <c r="M37" s="607">
        <v>859335989.84000003</v>
      </c>
      <c r="N37" s="606">
        <v>357</v>
      </c>
      <c r="O37" s="607">
        <v>386457</v>
      </c>
      <c r="P37" s="608">
        <v>20499</v>
      </c>
      <c r="Q37" s="609">
        <v>181377275</v>
      </c>
      <c r="R37" s="2048">
        <v>652.66</v>
      </c>
    </row>
    <row r="38" spans="1:18" ht="18" customHeight="1" thickBot="1">
      <c r="A38" s="2021" t="s">
        <v>398</v>
      </c>
      <c r="B38" s="2016">
        <v>190</v>
      </c>
      <c r="C38" s="2017">
        <v>1266881147.46</v>
      </c>
      <c r="D38" s="2016">
        <v>730</v>
      </c>
      <c r="E38" s="2018">
        <v>683174</v>
      </c>
      <c r="F38" s="2019">
        <v>34489</v>
      </c>
      <c r="G38" s="2020">
        <v>199018289</v>
      </c>
      <c r="H38" s="2042">
        <v>472.27</v>
      </c>
      <c r="K38" s="2021" t="s">
        <v>398</v>
      </c>
      <c r="L38" s="2016">
        <v>190</v>
      </c>
      <c r="M38" s="2017">
        <v>1266403966.1700001</v>
      </c>
      <c r="N38" s="2016">
        <v>728</v>
      </c>
      <c r="O38" s="2018">
        <v>750404</v>
      </c>
      <c r="P38" s="2019">
        <v>34658</v>
      </c>
      <c r="Q38" s="2020">
        <v>216957612</v>
      </c>
      <c r="R38" s="2042">
        <v>463.9</v>
      </c>
    </row>
    <row r="39" spans="1:18" ht="18" customHeight="1">
      <c r="A39" s="605" t="s">
        <v>399</v>
      </c>
      <c r="B39" s="606">
        <v>63</v>
      </c>
      <c r="C39" s="607">
        <v>147940605.56</v>
      </c>
      <c r="D39" s="606">
        <v>167</v>
      </c>
      <c r="E39" s="607">
        <v>115513</v>
      </c>
      <c r="F39" s="608">
        <v>6064</v>
      </c>
      <c r="G39" s="609">
        <v>19830666</v>
      </c>
      <c r="H39" s="2040">
        <v>277.02999999999997</v>
      </c>
      <c r="K39" s="605" t="s">
        <v>399</v>
      </c>
      <c r="L39" s="606">
        <v>63</v>
      </c>
      <c r="M39" s="607">
        <v>147940603.47999999</v>
      </c>
      <c r="N39" s="606">
        <v>171</v>
      </c>
      <c r="O39" s="607">
        <v>117795</v>
      </c>
      <c r="P39" s="608">
        <v>6076</v>
      </c>
      <c r="Q39" s="609">
        <v>22758682</v>
      </c>
      <c r="R39" s="2048">
        <v>284.93</v>
      </c>
    </row>
    <row r="40" spans="1:18" ht="18" customHeight="1">
      <c r="A40" s="605" t="s">
        <v>400</v>
      </c>
      <c r="B40" s="606">
        <v>17</v>
      </c>
      <c r="C40" s="607">
        <v>400809157.47000003</v>
      </c>
      <c r="D40" s="606">
        <v>94</v>
      </c>
      <c r="E40" s="607">
        <v>99907</v>
      </c>
      <c r="F40" s="608">
        <v>6870</v>
      </c>
      <c r="G40" s="609">
        <v>55713404</v>
      </c>
      <c r="H40" s="2040">
        <v>663.68</v>
      </c>
      <c r="K40" s="605" t="s">
        <v>400</v>
      </c>
      <c r="L40" s="606">
        <v>17</v>
      </c>
      <c r="M40" s="607">
        <v>400742929.10000002</v>
      </c>
      <c r="N40" s="606">
        <v>102</v>
      </c>
      <c r="O40" s="607">
        <v>97138</v>
      </c>
      <c r="P40" s="608">
        <v>6901</v>
      </c>
      <c r="Q40" s="609">
        <v>60260697</v>
      </c>
      <c r="R40" s="2048">
        <v>644.16999999999996</v>
      </c>
    </row>
    <row r="41" spans="1:18" ht="18" customHeight="1">
      <c r="A41" s="605" t="s">
        <v>401</v>
      </c>
      <c r="B41" s="606">
        <v>98</v>
      </c>
      <c r="C41" s="607">
        <v>706103548.35000002</v>
      </c>
      <c r="D41" s="606">
        <v>307</v>
      </c>
      <c r="E41" s="607">
        <v>350112</v>
      </c>
      <c r="F41" s="608">
        <v>18360</v>
      </c>
      <c r="G41" s="609">
        <v>104607369</v>
      </c>
      <c r="H41" s="2040">
        <v>463.29</v>
      </c>
      <c r="K41" s="605" t="s">
        <v>401</v>
      </c>
      <c r="L41" s="606">
        <v>98</v>
      </c>
      <c r="M41" s="607">
        <v>705692597.57000005</v>
      </c>
      <c r="N41" s="606">
        <v>295</v>
      </c>
      <c r="O41" s="607">
        <v>418079</v>
      </c>
      <c r="P41" s="608">
        <v>18160</v>
      </c>
      <c r="Q41" s="609">
        <v>112173459</v>
      </c>
      <c r="R41" s="2048">
        <v>454.37</v>
      </c>
    </row>
    <row r="42" spans="1:18" ht="18" customHeight="1">
      <c r="A42" s="605" t="s">
        <v>402</v>
      </c>
      <c r="B42" s="606">
        <v>10</v>
      </c>
      <c r="C42" s="607">
        <v>11655893.560000001</v>
      </c>
      <c r="D42" s="606">
        <v>94</v>
      </c>
      <c r="E42" s="607">
        <v>98113</v>
      </c>
      <c r="F42" s="608">
        <v>2030</v>
      </c>
      <c r="G42" s="609">
        <v>11697768</v>
      </c>
      <c r="H42" s="2040">
        <v>475.33</v>
      </c>
      <c r="K42" s="605" t="s">
        <v>402</v>
      </c>
      <c r="L42" s="606">
        <v>10</v>
      </c>
      <c r="M42" s="607">
        <v>11655893.5</v>
      </c>
      <c r="N42" s="606">
        <v>89</v>
      </c>
      <c r="O42" s="607">
        <v>95194</v>
      </c>
      <c r="P42" s="608">
        <v>2133</v>
      </c>
      <c r="Q42" s="609">
        <v>12878193</v>
      </c>
      <c r="R42" s="2048">
        <v>453.71</v>
      </c>
    </row>
    <row r="43" spans="1:18" ht="18" customHeight="1">
      <c r="A43" s="605" t="s">
        <v>403</v>
      </c>
      <c r="B43" s="606">
        <v>1</v>
      </c>
      <c r="C43" s="607">
        <v>119182.72</v>
      </c>
      <c r="D43" s="606">
        <v>42</v>
      </c>
      <c r="E43" s="607">
        <v>7826</v>
      </c>
      <c r="F43" s="608">
        <v>290</v>
      </c>
      <c r="G43" s="609">
        <v>1307585</v>
      </c>
      <c r="H43" s="2040">
        <v>399.34</v>
      </c>
      <c r="K43" s="605" t="s">
        <v>403</v>
      </c>
      <c r="L43" s="606">
        <v>1</v>
      </c>
      <c r="M43" s="607">
        <v>119182.72</v>
      </c>
      <c r="N43" s="606">
        <v>45</v>
      </c>
      <c r="O43" s="607">
        <v>7562</v>
      </c>
      <c r="P43" s="608">
        <v>417</v>
      </c>
      <c r="Q43" s="609">
        <v>1965594</v>
      </c>
      <c r="R43" s="2048">
        <v>381.05</v>
      </c>
    </row>
    <row r="44" spans="1:18" ht="18" customHeight="1" thickBot="1">
      <c r="A44" s="2034" t="s">
        <v>404</v>
      </c>
      <c r="B44" s="2035">
        <v>1</v>
      </c>
      <c r="C44" s="2036">
        <v>252759.8</v>
      </c>
      <c r="D44" s="2035">
        <v>26</v>
      </c>
      <c r="E44" s="2036">
        <v>11703</v>
      </c>
      <c r="F44" s="2037">
        <v>875</v>
      </c>
      <c r="G44" s="2038">
        <v>5861497</v>
      </c>
      <c r="H44" s="2043">
        <v>554.07000000000005</v>
      </c>
      <c r="K44" s="2034" t="s">
        <v>404</v>
      </c>
      <c r="L44" s="2035">
        <v>1</v>
      </c>
      <c r="M44" s="2036">
        <v>252759.8</v>
      </c>
      <c r="N44" s="2035">
        <v>26</v>
      </c>
      <c r="O44" s="2036">
        <v>14636</v>
      </c>
      <c r="P44" s="2037">
        <v>971</v>
      </c>
      <c r="Q44" s="2038">
        <v>6920987</v>
      </c>
      <c r="R44" s="2043">
        <v>539.41999999999996</v>
      </c>
    </row>
    <row r="45" spans="1:18" ht="18" customHeight="1" thickBot="1">
      <c r="A45" s="2015" t="s">
        <v>405</v>
      </c>
      <c r="B45" s="2016">
        <v>227</v>
      </c>
      <c r="C45" s="2017">
        <v>1958788329.1800001</v>
      </c>
      <c r="D45" s="2016">
        <v>1773</v>
      </c>
      <c r="E45" s="2018">
        <v>1807802</v>
      </c>
      <c r="F45" s="2019">
        <v>50500</v>
      </c>
      <c r="G45" s="2020">
        <v>350493724</v>
      </c>
      <c r="H45" s="2042">
        <v>567.07000000000005</v>
      </c>
      <c r="K45" s="2015" t="s">
        <v>405</v>
      </c>
      <c r="L45" s="2016">
        <v>228</v>
      </c>
      <c r="M45" s="2017">
        <v>1959535059.0699999</v>
      </c>
      <c r="N45" s="2016">
        <v>1750</v>
      </c>
      <c r="O45" s="2018">
        <v>1748690</v>
      </c>
      <c r="P45" s="2019">
        <v>52808</v>
      </c>
      <c r="Q45" s="2020">
        <v>390607613</v>
      </c>
      <c r="R45" s="2042">
        <v>552.11</v>
      </c>
    </row>
    <row r="46" spans="1:18" ht="18" customHeight="1">
      <c r="A46" s="605" t="s">
        <v>406</v>
      </c>
      <c r="B46" s="606">
        <v>37</v>
      </c>
      <c r="C46" s="607">
        <v>78046898.939999998</v>
      </c>
      <c r="D46" s="606">
        <v>373</v>
      </c>
      <c r="E46" s="607">
        <v>110253</v>
      </c>
      <c r="F46" s="608">
        <v>13338</v>
      </c>
      <c r="G46" s="609">
        <v>109150666</v>
      </c>
      <c r="H46" s="2040">
        <v>662.74</v>
      </c>
      <c r="K46" s="605" t="s">
        <v>406</v>
      </c>
      <c r="L46" s="606">
        <v>37</v>
      </c>
      <c r="M46" s="607">
        <v>75076341.010000005</v>
      </c>
      <c r="N46" s="606">
        <v>374</v>
      </c>
      <c r="O46" s="607">
        <v>104127</v>
      </c>
      <c r="P46" s="608">
        <v>13683</v>
      </c>
      <c r="Q46" s="609">
        <v>119426713</v>
      </c>
      <c r="R46" s="2048">
        <v>644.74</v>
      </c>
    </row>
    <row r="47" spans="1:18" ht="18" customHeight="1">
      <c r="A47" s="605" t="s">
        <v>407</v>
      </c>
      <c r="B47" s="606">
        <v>9</v>
      </c>
      <c r="C47" s="607">
        <v>25958358.640000001</v>
      </c>
      <c r="D47" s="606">
        <v>70</v>
      </c>
      <c r="E47" s="607">
        <v>31371</v>
      </c>
      <c r="F47" s="608">
        <v>2441</v>
      </c>
      <c r="G47" s="609">
        <v>15167399</v>
      </c>
      <c r="H47" s="2040">
        <v>495.88</v>
      </c>
      <c r="K47" s="605" t="s">
        <v>407</v>
      </c>
      <c r="L47" s="606">
        <v>9</v>
      </c>
      <c r="M47" s="607">
        <v>25958358.469999999</v>
      </c>
      <c r="N47" s="606">
        <v>71</v>
      </c>
      <c r="O47" s="607">
        <v>30825</v>
      </c>
      <c r="P47" s="608">
        <v>2586</v>
      </c>
      <c r="Q47" s="609">
        <v>16714725</v>
      </c>
      <c r="R47" s="2048">
        <v>475.33</v>
      </c>
    </row>
    <row r="48" spans="1:18" ht="18" customHeight="1">
      <c r="A48" s="605" t="s">
        <v>408</v>
      </c>
      <c r="B48" s="606">
        <v>26</v>
      </c>
      <c r="C48" s="607">
        <v>53586438.950000003</v>
      </c>
      <c r="D48" s="606">
        <v>106</v>
      </c>
      <c r="E48" s="607">
        <v>54293</v>
      </c>
      <c r="F48" s="608">
        <v>4974</v>
      </c>
      <c r="G48" s="609">
        <v>26914485</v>
      </c>
      <c r="H48" s="2040">
        <v>438</v>
      </c>
      <c r="K48" s="605" t="s">
        <v>408</v>
      </c>
      <c r="L48" s="606">
        <v>26</v>
      </c>
      <c r="M48" s="607">
        <v>53882389.780000001</v>
      </c>
      <c r="N48" s="606">
        <v>101</v>
      </c>
      <c r="O48" s="607">
        <v>51685</v>
      </c>
      <c r="P48" s="608">
        <v>5103</v>
      </c>
      <c r="Q48" s="609">
        <v>29456398</v>
      </c>
      <c r="R48" s="2048">
        <v>430.79</v>
      </c>
    </row>
    <row r="49" spans="1:19" ht="18" customHeight="1" thickBot="1">
      <c r="A49" s="605" t="s">
        <v>409</v>
      </c>
      <c r="B49" s="606">
        <v>155</v>
      </c>
      <c r="C49" s="607">
        <v>1801196632.6500001</v>
      </c>
      <c r="D49" s="606">
        <v>1224</v>
      </c>
      <c r="E49" s="607">
        <v>1611885</v>
      </c>
      <c r="F49" s="608">
        <v>29747</v>
      </c>
      <c r="G49" s="609">
        <v>199261174</v>
      </c>
      <c r="H49" s="2040">
        <v>551.47</v>
      </c>
      <c r="K49" s="605" t="s">
        <v>409</v>
      </c>
      <c r="L49" s="606">
        <v>156</v>
      </c>
      <c r="M49" s="607">
        <v>1804617969.8099999</v>
      </c>
      <c r="N49" s="606">
        <v>1204</v>
      </c>
      <c r="O49" s="607">
        <v>1562053</v>
      </c>
      <c r="P49" s="608">
        <v>31436</v>
      </c>
      <c r="Q49" s="609">
        <v>225009777</v>
      </c>
      <c r="R49" s="2048">
        <v>537.59</v>
      </c>
    </row>
    <row r="50" spans="1:19" ht="18" customHeight="1" thickBot="1">
      <c r="A50" s="2015" t="s">
        <v>344</v>
      </c>
      <c r="B50" s="2016">
        <v>65</v>
      </c>
      <c r="C50" s="2017">
        <v>317607551.38999999</v>
      </c>
      <c r="D50" s="2016">
        <v>766</v>
      </c>
      <c r="E50" s="2018">
        <v>298511</v>
      </c>
      <c r="F50" s="2019">
        <v>26025</v>
      </c>
      <c r="G50" s="2020">
        <v>250051717</v>
      </c>
      <c r="H50" s="2042">
        <v>779.78</v>
      </c>
      <c r="K50" s="2015" t="s">
        <v>344</v>
      </c>
      <c r="L50" s="2016">
        <v>65</v>
      </c>
      <c r="M50" s="2017">
        <v>319231923.72000003</v>
      </c>
      <c r="N50" s="2016">
        <v>756</v>
      </c>
      <c r="O50" s="2018">
        <v>281335</v>
      </c>
      <c r="P50" s="2019">
        <v>27767</v>
      </c>
      <c r="Q50" s="2020">
        <v>279635926</v>
      </c>
      <c r="R50" s="2042">
        <v>753.79</v>
      </c>
    </row>
    <row r="51" spans="1:19" ht="18" customHeight="1">
      <c r="A51" s="605" t="s">
        <v>410</v>
      </c>
      <c r="B51" s="606">
        <v>23</v>
      </c>
      <c r="C51" s="607">
        <v>217468946.93000001</v>
      </c>
      <c r="D51" s="606">
        <v>324</v>
      </c>
      <c r="E51" s="607">
        <v>97125</v>
      </c>
      <c r="F51" s="608">
        <v>12981</v>
      </c>
      <c r="G51" s="609">
        <v>137631613</v>
      </c>
      <c r="H51" s="2040">
        <v>870.95</v>
      </c>
      <c r="K51" s="605" t="s">
        <v>410</v>
      </c>
      <c r="L51" s="606">
        <v>23</v>
      </c>
      <c r="M51" s="607">
        <v>217468948.88</v>
      </c>
      <c r="N51" s="606">
        <v>316</v>
      </c>
      <c r="O51" s="607">
        <v>88991</v>
      </c>
      <c r="P51" s="608">
        <v>13813</v>
      </c>
      <c r="Q51" s="609">
        <v>156002453</v>
      </c>
      <c r="R51" s="2048">
        <v>847.44</v>
      </c>
    </row>
    <row r="52" spans="1:19" ht="18" customHeight="1">
      <c r="A52" s="605" t="s">
        <v>411</v>
      </c>
      <c r="B52" s="606">
        <v>8</v>
      </c>
      <c r="C52" s="607">
        <v>12748590.23</v>
      </c>
      <c r="D52" s="606">
        <v>69</v>
      </c>
      <c r="E52" s="607">
        <v>64039</v>
      </c>
      <c r="F52" s="608">
        <v>2744</v>
      </c>
      <c r="G52" s="609">
        <v>19774064</v>
      </c>
      <c r="H52" s="2040">
        <v>586.32000000000005</v>
      </c>
      <c r="K52" s="605" t="s">
        <v>411</v>
      </c>
      <c r="L52" s="606">
        <v>8</v>
      </c>
      <c r="M52" s="607">
        <v>12748590.23</v>
      </c>
      <c r="N52" s="606">
        <v>78</v>
      </c>
      <c r="O52" s="607">
        <v>59898</v>
      </c>
      <c r="P52" s="608">
        <v>2781</v>
      </c>
      <c r="Q52" s="609">
        <v>21543126</v>
      </c>
      <c r="R52" s="2048">
        <v>570.42999999999995</v>
      </c>
    </row>
    <row r="53" spans="1:19" ht="18" customHeight="1">
      <c r="A53" s="605" t="s">
        <v>412</v>
      </c>
      <c r="B53" s="606">
        <v>5</v>
      </c>
      <c r="C53" s="607">
        <v>2934400.09</v>
      </c>
      <c r="D53" s="606">
        <v>34</v>
      </c>
      <c r="E53" s="607">
        <v>5968</v>
      </c>
      <c r="F53" s="608">
        <v>949</v>
      </c>
      <c r="G53" s="609">
        <v>8645264</v>
      </c>
      <c r="H53" s="2040">
        <v>712.88</v>
      </c>
      <c r="K53" s="605" t="s">
        <v>412</v>
      </c>
      <c r="L53" s="606">
        <v>5</v>
      </c>
      <c r="M53" s="607">
        <v>2934400.09</v>
      </c>
      <c r="N53" s="606">
        <v>31</v>
      </c>
      <c r="O53" s="607">
        <v>3014</v>
      </c>
      <c r="P53" s="608">
        <v>1111</v>
      </c>
      <c r="Q53" s="609">
        <v>9430021</v>
      </c>
      <c r="R53" s="2048">
        <v>639.20000000000005</v>
      </c>
    </row>
    <row r="54" spans="1:19" ht="18" customHeight="1">
      <c r="A54" s="605" t="s">
        <v>413</v>
      </c>
      <c r="B54" s="606">
        <v>13</v>
      </c>
      <c r="C54" s="607">
        <v>3069506.82</v>
      </c>
      <c r="D54" s="606">
        <v>161</v>
      </c>
      <c r="E54" s="607">
        <v>20301</v>
      </c>
      <c r="F54" s="608">
        <v>5703</v>
      </c>
      <c r="G54" s="609">
        <v>51479304</v>
      </c>
      <c r="H54" s="2040">
        <v>715.84</v>
      </c>
      <c r="K54" s="605" t="s">
        <v>413</v>
      </c>
      <c r="L54" s="606">
        <v>13</v>
      </c>
      <c r="M54" s="607">
        <v>3071294.54</v>
      </c>
      <c r="N54" s="606">
        <v>161</v>
      </c>
      <c r="O54" s="607">
        <v>20645</v>
      </c>
      <c r="P54" s="608">
        <v>5948</v>
      </c>
      <c r="Q54" s="609">
        <v>55597502</v>
      </c>
      <c r="R54" s="2048">
        <v>698.61</v>
      </c>
    </row>
    <row r="55" spans="1:19" ht="18" customHeight="1">
      <c r="A55" s="605" t="s">
        <v>414</v>
      </c>
      <c r="B55" s="606">
        <v>14</v>
      </c>
      <c r="C55" s="607">
        <v>80272993.349999994</v>
      </c>
      <c r="D55" s="606">
        <v>151</v>
      </c>
      <c r="E55" s="607">
        <v>109687</v>
      </c>
      <c r="F55" s="608">
        <v>3136</v>
      </c>
      <c r="G55" s="609">
        <v>27923113</v>
      </c>
      <c r="H55" s="2040">
        <v>717.02</v>
      </c>
      <c r="K55" s="605" t="s">
        <v>414</v>
      </c>
      <c r="L55" s="606">
        <v>14</v>
      </c>
      <c r="M55" s="607">
        <v>81895576.010000005</v>
      </c>
      <c r="N55" s="606">
        <v>139</v>
      </c>
      <c r="O55" s="607">
        <v>107475</v>
      </c>
      <c r="P55" s="608">
        <v>3212</v>
      </c>
      <c r="Q55" s="609">
        <v>30309191</v>
      </c>
      <c r="R55" s="2048">
        <v>705.25</v>
      </c>
    </row>
    <row r="56" spans="1:19" ht="18" customHeight="1" thickBot="1">
      <c r="A56" s="605" t="s">
        <v>415</v>
      </c>
      <c r="B56" s="606">
        <v>2</v>
      </c>
      <c r="C56" s="607">
        <v>1113113.97</v>
      </c>
      <c r="D56" s="606">
        <v>27</v>
      </c>
      <c r="E56" s="607">
        <v>1391</v>
      </c>
      <c r="F56" s="608">
        <v>512</v>
      </c>
      <c r="G56" s="609">
        <v>4598359</v>
      </c>
      <c r="H56" s="2040">
        <v>734.27</v>
      </c>
      <c r="K56" s="605" t="s">
        <v>415</v>
      </c>
      <c r="L56" s="606">
        <v>2</v>
      </c>
      <c r="M56" s="607">
        <v>1113113.97</v>
      </c>
      <c r="N56" s="606">
        <v>31</v>
      </c>
      <c r="O56" s="607">
        <v>1312</v>
      </c>
      <c r="P56" s="608">
        <v>902</v>
      </c>
      <c r="Q56" s="609">
        <v>6753633</v>
      </c>
      <c r="R56" s="2048">
        <v>607.34</v>
      </c>
    </row>
    <row r="57" spans="1:19" ht="18" customHeight="1" thickBot="1">
      <c r="A57" s="2015" t="s">
        <v>416</v>
      </c>
      <c r="B57" s="2016">
        <v>380</v>
      </c>
      <c r="C57" s="2017">
        <v>2517686713.23</v>
      </c>
      <c r="D57" s="2016">
        <v>5118</v>
      </c>
      <c r="E57" s="2018">
        <v>1645861</v>
      </c>
      <c r="F57" s="2019">
        <v>77167</v>
      </c>
      <c r="G57" s="2020">
        <v>656824055</v>
      </c>
      <c r="H57" s="2042">
        <v>685.9</v>
      </c>
      <c r="K57" s="2015" t="s">
        <v>416</v>
      </c>
      <c r="L57" s="2016">
        <v>384</v>
      </c>
      <c r="M57" s="2017">
        <v>2533256670.2399998</v>
      </c>
      <c r="N57" s="2016">
        <v>5173</v>
      </c>
      <c r="O57" s="2018">
        <v>1590686</v>
      </c>
      <c r="P57" s="2019">
        <v>80552</v>
      </c>
      <c r="Q57" s="2020">
        <v>745833398</v>
      </c>
      <c r="R57" s="2042">
        <v>666</v>
      </c>
      <c r="S57" s="1608"/>
    </row>
    <row r="58" spans="1:19" ht="18" customHeight="1">
      <c r="A58" s="605" t="s">
        <v>417</v>
      </c>
      <c r="B58" s="606">
        <v>4</v>
      </c>
      <c r="C58" s="607">
        <v>50534605.909999996</v>
      </c>
      <c r="D58" s="606">
        <v>32</v>
      </c>
      <c r="E58" s="607">
        <v>3110</v>
      </c>
      <c r="F58" s="608">
        <v>800</v>
      </c>
      <c r="G58" s="609">
        <v>5174450</v>
      </c>
      <c r="H58" s="2040">
        <v>540.42999999999995</v>
      </c>
      <c r="K58" s="605" t="s">
        <v>417</v>
      </c>
      <c r="L58" s="606">
        <v>4</v>
      </c>
      <c r="M58" s="607">
        <v>50534606.640000001</v>
      </c>
      <c r="N58" s="606">
        <v>32</v>
      </c>
      <c r="O58" s="607">
        <v>3117</v>
      </c>
      <c r="P58" s="608">
        <v>782</v>
      </c>
      <c r="Q58" s="609">
        <v>5644907</v>
      </c>
      <c r="R58" s="2048">
        <v>532.77</v>
      </c>
      <c r="S58" s="1608"/>
    </row>
    <row r="59" spans="1:19" ht="18" customHeight="1">
      <c r="A59" s="605" t="s">
        <v>418</v>
      </c>
      <c r="B59" s="606">
        <v>286</v>
      </c>
      <c r="C59" s="607">
        <v>1887128380.9000001</v>
      </c>
      <c r="D59" s="606">
        <v>4415</v>
      </c>
      <c r="E59" s="607">
        <v>1351700</v>
      </c>
      <c r="F59" s="608">
        <v>52578</v>
      </c>
      <c r="G59" s="609">
        <v>441895820</v>
      </c>
      <c r="H59" s="2040">
        <v>672.89</v>
      </c>
      <c r="K59" s="605" t="s">
        <v>418</v>
      </c>
      <c r="L59" s="606">
        <v>289</v>
      </c>
      <c r="M59" s="607">
        <v>1897128541.6199999</v>
      </c>
      <c r="N59" s="606">
        <v>4458</v>
      </c>
      <c r="O59" s="607">
        <v>1306946</v>
      </c>
      <c r="P59" s="608">
        <v>55466</v>
      </c>
      <c r="Q59" s="609">
        <v>511188986</v>
      </c>
      <c r="R59" s="2048">
        <v>653.74</v>
      </c>
      <c r="S59" s="1608"/>
    </row>
    <row r="60" spans="1:19" ht="18" customHeight="1">
      <c r="A60" s="605" t="s">
        <v>419</v>
      </c>
      <c r="B60" s="606">
        <v>28</v>
      </c>
      <c r="C60" s="607">
        <v>152439822.65000001</v>
      </c>
      <c r="D60" s="606">
        <v>146</v>
      </c>
      <c r="E60" s="607">
        <v>45613</v>
      </c>
      <c r="F60" s="608">
        <v>5282</v>
      </c>
      <c r="G60" s="609">
        <v>49315753</v>
      </c>
      <c r="H60" s="2040">
        <v>756.11</v>
      </c>
      <c r="K60" s="605" t="s">
        <v>419</v>
      </c>
      <c r="L60" s="606">
        <v>28</v>
      </c>
      <c r="M60" s="607">
        <v>152044581.36000001</v>
      </c>
      <c r="N60" s="606">
        <v>157</v>
      </c>
      <c r="O60" s="607">
        <v>46589</v>
      </c>
      <c r="P60" s="608">
        <v>5317</v>
      </c>
      <c r="Q60" s="609">
        <v>53453242</v>
      </c>
      <c r="R60" s="2048">
        <v>741.44</v>
      </c>
    </row>
    <row r="61" spans="1:19" ht="18" customHeight="1">
      <c r="A61" s="605" t="s">
        <v>420</v>
      </c>
      <c r="B61" s="606">
        <v>26</v>
      </c>
      <c r="C61" s="607">
        <v>90908784.310000002</v>
      </c>
      <c r="D61" s="606">
        <v>219</v>
      </c>
      <c r="E61" s="607">
        <v>119413</v>
      </c>
      <c r="F61" s="608">
        <v>6129</v>
      </c>
      <c r="G61" s="609">
        <v>45548889</v>
      </c>
      <c r="H61" s="2040">
        <v>609.89</v>
      </c>
      <c r="K61" s="605" t="s">
        <v>420</v>
      </c>
      <c r="L61" s="606">
        <v>26</v>
      </c>
      <c r="M61" s="607">
        <v>89228890.719999999</v>
      </c>
      <c r="N61" s="606">
        <v>225</v>
      </c>
      <c r="O61" s="607">
        <v>116720</v>
      </c>
      <c r="P61" s="608">
        <v>6236</v>
      </c>
      <c r="Q61" s="609">
        <v>49275495</v>
      </c>
      <c r="R61" s="2048">
        <v>590.64</v>
      </c>
    </row>
    <row r="62" spans="1:19" ht="18" customHeight="1" thickBot="1">
      <c r="A62" s="605" t="s">
        <v>356</v>
      </c>
      <c r="B62" s="606">
        <v>36</v>
      </c>
      <c r="C62" s="607">
        <v>336675119.45999998</v>
      </c>
      <c r="D62" s="606">
        <v>306</v>
      </c>
      <c r="E62" s="607">
        <v>126025</v>
      </c>
      <c r="F62" s="608">
        <v>12378</v>
      </c>
      <c r="G62" s="609">
        <v>114889143</v>
      </c>
      <c r="H62" s="2040">
        <v>757.54</v>
      </c>
      <c r="K62" s="605" t="s">
        <v>356</v>
      </c>
      <c r="L62" s="606">
        <v>37</v>
      </c>
      <c r="M62" s="607">
        <v>344320049.89999998</v>
      </c>
      <c r="N62" s="606">
        <v>301</v>
      </c>
      <c r="O62" s="607">
        <v>117314</v>
      </c>
      <c r="P62" s="608">
        <v>12751</v>
      </c>
      <c r="Q62" s="609">
        <v>126270768</v>
      </c>
      <c r="R62" s="2048">
        <v>731.69</v>
      </c>
    </row>
    <row r="63" spans="1:19" ht="18" customHeight="1">
      <c r="A63" s="2022" t="s">
        <v>357</v>
      </c>
      <c r="B63" s="2023">
        <v>15</v>
      </c>
      <c r="C63" s="2024">
        <v>24649445.43</v>
      </c>
      <c r="D63" s="2023">
        <v>8</v>
      </c>
      <c r="E63" s="2025">
        <v>24092</v>
      </c>
      <c r="F63" s="2026">
        <v>3221</v>
      </c>
      <c r="G63" s="2027">
        <v>10942299</v>
      </c>
      <c r="H63" s="2044">
        <v>257.98</v>
      </c>
      <c r="K63" s="2022" t="s">
        <v>357</v>
      </c>
      <c r="L63" s="2023">
        <v>15</v>
      </c>
      <c r="M63" s="2024">
        <v>24649445.899999999</v>
      </c>
      <c r="N63" s="2023">
        <v>7</v>
      </c>
      <c r="O63" s="2025">
        <v>24081</v>
      </c>
      <c r="P63" s="2026">
        <v>3936</v>
      </c>
      <c r="Q63" s="2027">
        <v>12351251</v>
      </c>
      <c r="R63" s="2044">
        <v>236.64</v>
      </c>
    </row>
    <row r="64" spans="1:19" ht="18" customHeight="1">
      <c r="A64" s="586" t="s">
        <v>358</v>
      </c>
      <c r="B64" s="610" t="s">
        <v>100</v>
      </c>
      <c r="C64" s="611" t="s">
        <v>100</v>
      </c>
      <c r="D64" s="610">
        <v>13</v>
      </c>
      <c r="E64" s="611">
        <v>1257</v>
      </c>
      <c r="F64" s="2028">
        <v>150</v>
      </c>
      <c r="G64" s="2029">
        <v>445988</v>
      </c>
      <c r="H64" s="2045">
        <v>246</v>
      </c>
      <c r="K64" s="586" t="s">
        <v>358</v>
      </c>
      <c r="L64" s="610" t="s">
        <v>100</v>
      </c>
      <c r="M64" s="611" t="s">
        <v>100</v>
      </c>
      <c r="N64" s="610">
        <v>10</v>
      </c>
      <c r="O64" s="611">
        <v>1243</v>
      </c>
      <c r="P64" s="2028">
        <v>167</v>
      </c>
      <c r="Q64" s="2029">
        <v>806044</v>
      </c>
      <c r="R64" s="2045">
        <v>229.99</v>
      </c>
    </row>
    <row r="65" spans="1:20" ht="18" customHeight="1" thickBot="1">
      <c r="A65" s="612" t="s">
        <v>359</v>
      </c>
      <c r="B65" s="613">
        <v>6</v>
      </c>
      <c r="C65" s="614">
        <v>4642861.83</v>
      </c>
      <c r="D65" s="613">
        <v>33</v>
      </c>
      <c r="E65" s="615">
        <v>32542</v>
      </c>
      <c r="F65" s="616">
        <v>44</v>
      </c>
      <c r="G65" s="617">
        <v>252301</v>
      </c>
      <c r="H65" s="2046">
        <v>470.69</v>
      </c>
      <c r="K65" s="612" t="s">
        <v>359</v>
      </c>
      <c r="L65" s="613">
        <v>7</v>
      </c>
      <c r="M65" s="614">
        <v>4967211.1800000006</v>
      </c>
      <c r="N65" s="613">
        <v>28</v>
      </c>
      <c r="O65" s="615">
        <v>28997</v>
      </c>
      <c r="P65" s="616">
        <v>40</v>
      </c>
      <c r="Q65" s="617">
        <v>253076</v>
      </c>
      <c r="R65" s="2046">
        <v>482.5</v>
      </c>
      <c r="S65" s="1608"/>
    </row>
    <row r="66" spans="1:20" ht="18" customHeight="1" thickBot="1">
      <c r="A66" s="618" t="s">
        <v>18</v>
      </c>
      <c r="B66" s="619">
        <v>5068</v>
      </c>
      <c r="C66" s="620">
        <v>54926431493.279999</v>
      </c>
      <c r="D66" s="619">
        <v>23908</v>
      </c>
      <c r="E66" s="621">
        <v>22679141</v>
      </c>
      <c r="F66" s="622">
        <v>969390</v>
      </c>
      <c r="G66" s="623">
        <v>6439671790</v>
      </c>
      <c r="H66" s="2047">
        <v>543.34</v>
      </c>
      <c r="I66" s="1568"/>
      <c r="K66" s="618" t="s">
        <v>18</v>
      </c>
      <c r="L66" s="619">
        <v>5100</v>
      </c>
      <c r="M66" s="620">
        <v>55179645624.360001</v>
      </c>
      <c r="N66" s="619">
        <v>23766</v>
      </c>
      <c r="O66" s="621">
        <v>22265381</v>
      </c>
      <c r="P66" s="622">
        <v>969287</v>
      </c>
      <c r="Q66" s="623">
        <v>7042518857</v>
      </c>
      <c r="R66" s="2047">
        <v>538.44000000000005</v>
      </c>
    </row>
    <row r="67" spans="1:20" ht="8.1" customHeight="1">
      <c r="A67" s="624"/>
      <c r="B67" s="625"/>
      <c r="C67" s="626"/>
      <c r="D67" s="625"/>
      <c r="E67" s="626"/>
      <c r="F67" s="625"/>
      <c r="G67" s="626"/>
      <c r="H67" s="627"/>
      <c r="K67" s="624"/>
      <c r="L67" s="625"/>
      <c r="M67" s="626"/>
      <c r="N67" s="625"/>
      <c r="O67" s="626"/>
      <c r="P67" s="625"/>
      <c r="Q67" s="626"/>
      <c r="R67" s="627"/>
    </row>
    <row r="68" spans="1:20" s="628" customFormat="1" ht="24.95" customHeight="1">
      <c r="A68" s="2280" t="s">
        <v>421</v>
      </c>
      <c r="B68" s="2280"/>
      <c r="C68" s="2280"/>
      <c r="D68" s="2280"/>
      <c r="E68" s="2280"/>
      <c r="F68" s="2280"/>
      <c r="G68" s="2280"/>
      <c r="H68" s="2280"/>
      <c r="K68" s="2280" t="s">
        <v>421</v>
      </c>
      <c r="L68" s="2280"/>
      <c r="M68" s="2280"/>
      <c r="N68" s="2280"/>
      <c r="O68" s="2280"/>
      <c r="P68" s="2280"/>
      <c r="Q68" s="2280"/>
      <c r="R68" s="2280"/>
    </row>
    <row r="69" spans="1:20" s="628" customFormat="1" ht="15" customHeight="1">
      <c r="A69" s="629" t="s">
        <v>422</v>
      </c>
      <c r="B69" s="630"/>
      <c r="C69" s="630"/>
      <c r="D69" s="630"/>
      <c r="E69" s="630"/>
      <c r="F69" s="630"/>
      <c r="G69" s="630"/>
      <c r="H69" s="630"/>
      <c r="K69" s="629" t="s">
        <v>422</v>
      </c>
      <c r="L69" s="630"/>
      <c r="M69" s="630"/>
      <c r="N69" s="630"/>
      <c r="O69" s="630"/>
      <c r="P69" s="630"/>
      <c r="Q69" s="630"/>
      <c r="R69" s="630"/>
    </row>
    <row r="70" spans="1:20" s="628" customFormat="1" ht="24" customHeight="1">
      <c r="A70" s="2280" t="s">
        <v>481</v>
      </c>
      <c r="B70" s="2280"/>
      <c r="C70" s="2280"/>
      <c r="D70" s="2280"/>
      <c r="E70" s="2280"/>
      <c r="F70" s="2280"/>
      <c r="G70" s="2280"/>
      <c r="H70" s="2280"/>
      <c r="K70" s="2280" t="s">
        <v>481</v>
      </c>
      <c r="L70" s="2280"/>
      <c r="M70" s="2280"/>
      <c r="N70" s="2280"/>
      <c r="O70" s="2280"/>
      <c r="P70" s="2280"/>
      <c r="Q70" s="2280"/>
      <c r="R70" s="2280"/>
    </row>
    <row r="71" spans="1:20" s="628" customFormat="1" ht="8.1" customHeight="1">
      <c r="A71" s="624"/>
      <c r="B71" s="631"/>
      <c r="C71" s="632"/>
      <c r="D71" s="633"/>
      <c r="E71" s="631"/>
      <c r="F71" s="634"/>
      <c r="G71" s="635"/>
      <c r="H71" s="636"/>
      <c r="K71" s="624"/>
      <c r="L71" s="631"/>
      <c r="M71" s="632"/>
      <c r="N71" s="633"/>
      <c r="O71" s="631"/>
      <c r="P71" s="634"/>
      <c r="Q71" s="635"/>
      <c r="R71" s="636"/>
    </row>
    <row r="72" spans="1:20" s="628" customFormat="1" ht="15" customHeight="1">
      <c r="A72" s="2280" t="s">
        <v>423</v>
      </c>
      <c r="B72" s="2280"/>
      <c r="C72" s="2280"/>
      <c r="D72" s="2280"/>
      <c r="E72" s="2280"/>
      <c r="F72" s="2280"/>
      <c r="G72" s="2280"/>
      <c r="H72" s="2280"/>
      <c r="K72" s="2280" t="s">
        <v>423</v>
      </c>
      <c r="L72" s="2280"/>
      <c r="M72" s="2280"/>
      <c r="N72" s="2280"/>
      <c r="O72" s="2280"/>
      <c r="P72" s="2280"/>
      <c r="Q72" s="2280"/>
      <c r="R72" s="2280"/>
    </row>
    <row r="73" spans="1:20" s="628" customFormat="1" ht="8.1" customHeight="1"/>
    <row r="74" spans="1:20" s="628" customFormat="1" ht="15" customHeight="1">
      <c r="A74" s="638" t="s">
        <v>22</v>
      </c>
      <c r="B74" s="637"/>
      <c r="C74" s="637"/>
      <c r="D74" s="637"/>
      <c r="E74" s="637"/>
      <c r="F74" s="637"/>
      <c r="G74" s="637"/>
      <c r="H74" s="629"/>
      <c r="J74" s="1925"/>
      <c r="K74" s="638" t="s">
        <v>22</v>
      </c>
      <c r="L74" s="1925"/>
      <c r="M74" s="1925"/>
      <c r="N74" s="1925"/>
      <c r="O74" s="1925"/>
      <c r="P74" s="1925"/>
      <c r="Q74" s="1925"/>
      <c r="R74" s="1925"/>
      <c r="S74" s="1925"/>
      <c r="T74" s="1925"/>
    </row>
    <row r="75" spans="1:20" s="628" customFormat="1" ht="15" customHeight="1">
      <c r="A75" s="1926" t="s">
        <v>1057</v>
      </c>
      <c r="B75" s="629"/>
      <c r="C75" s="629"/>
      <c r="D75" s="629"/>
      <c r="E75" s="629"/>
      <c r="F75" s="629"/>
      <c r="G75" s="639"/>
      <c r="H75" s="629"/>
      <c r="K75" s="1926" t="s">
        <v>1057</v>
      </c>
      <c r="L75" s="629"/>
      <c r="M75" s="629"/>
      <c r="N75" s="629"/>
      <c r="O75" s="629"/>
      <c r="P75" s="629"/>
      <c r="Q75" s="639"/>
      <c r="R75" s="629"/>
    </row>
    <row r="76" spans="1:20" s="628" customFormat="1" ht="15" customHeight="1">
      <c r="A76" s="1926" t="s">
        <v>27</v>
      </c>
      <c r="B76" s="629"/>
      <c r="C76" s="629"/>
      <c r="D76" s="629"/>
      <c r="E76" s="629"/>
      <c r="F76" s="629"/>
      <c r="G76" s="629"/>
      <c r="H76" s="629"/>
      <c r="K76" s="1926" t="s">
        <v>27</v>
      </c>
      <c r="L76" s="629"/>
      <c r="M76" s="629"/>
      <c r="N76" s="629"/>
      <c r="O76" s="629"/>
      <c r="P76" s="629"/>
      <c r="Q76" s="629"/>
      <c r="R76" s="629"/>
    </row>
    <row r="80" spans="1:20">
      <c r="B80" s="1881"/>
      <c r="C80" s="1881"/>
      <c r="D80" s="1881"/>
      <c r="E80" s="1881"/>
      <c r="F80" s="1881"/>
      <c r="G80" s="1881"/>
      <c r="H80" s="1882"/>
      <c r="L80" s="1881"/>
      <c r="M80" s="1881"/>
      <c r="N80" s="1881"/>
      <c r="O80" s="1881"/>
      <c r="P80" s="1881"/>
      <c r="Q80" s="1881"/>
      <c r="R80" s="1882"/>
    </row>
    <row r="81" spans="2:18">
      <c r="B81" s="1881"/>
      <c r="C81" s="1881"/>
      <c r="D81" s="1881"/>
      <c r="E81" s="1881"/>
      <c r="F81" s="1881"/>
      <c r="G81" s="1881"/>
      <c r="H81" s="1881"/>
      <c r="L81" s="1881"/>
      <c r="M81" s="1881"/>
      <c r="N81" s="1881"/>
      <c r="O81" s="1881"/>
      <c r="P81" s="1881"/>
      <c r="Q81" s="1881"/>
      <c r="R81" s="1881"/>
    </row>
    <row r="82" spans="2:18">
      <c r="C82" s="1568"/>
    </row>
    <row r="85" spans="2:18">
      <c r="B85" s="1881"/>
      <c r="C85" s="1881"/>
      <c r="D85" s="1881"/>
      <c r="E85" s="1881"/>
      <c r="F85" s="1881"/>
      <c r="G85" s="1881"/>
      <c r="L85" s="1881"/>
      <c r="M85" s="1881"/>
      <c r="N85" s="1881"/>
      <c r="O85" s="1881"/>
      <c r="P85" s="1881"/>
      <c r="Q85" s="1881"/>
    </row>
    <row r="86" spans="2:18">
      <c r="B86" s="1881"/>
      <c r="C86" s="1881"/>
      <c r="D86" s="1881"/>
      <c r="E86" s="1881"/>
      <c r="F86" s="1881"/>
      <c r="G86" s="1881"/>
      <c r="L86" s="1881"/>
      <c r="M86" s="1881"/>
      <c r="N86" s="1881"/>
      <c r="O86" s="1881"/>
      <c r="P86" s="1881"/>
      <c r="Q86" s="1881"/>
    </row>
    <row r="87" spans="2:18">
      <c r="B87" s="1881"/>
      <c r="C87" s="1881"/>
      <c r="D87" s="1881"/>
      <c r="E87" s="1881"/>
      <c r="F87" s="1881"/>
      <c r="G87" s="1881"/>
      <c r="L87" s="1881"/>
      <c r="M87" s="1881"/>
      <c r="N87" s="1881"/>
      <c r="O87" s="1881"/>
      <c r="P87" s="1881"/>
      <c r="Q87" s="1881"/>
    </row>
    <row r="88" spans="2:18">
      <c r="B88" s="1881"/>
      <c r="C88" s="1881"/>
      <c r="D88" s="1881"/>
      <c r="E88" s="1881"/>
      <c r="F88" s="1881"/>
      <c r="G88" s="1881"/>
      <c r="L88" s="1881"/>
      <c r="M88" s="1881"/>
      <c r="N88" s="1881"/>
      <c r="O88" s="1881"/>
      <c r="P88" s="1881"/>
      <c r="Q88" s="1881"/>
    </row>
    <row r="90" spans="2:18">
      <c r="B90" s="1881"/>
      <c r="C90" s="1881"/>
      <c r="D90" s="1881"/>
      <c r="E90" s="1881"/>
      <c r="F90" s="1881"/>
      <c r="G90" s="1881"/>
      <c r="L90" s="1881"/>
      <c r="M90" s="1881"/>
      <c r="N90" s="1881"/>
      <c r="O90" s="1881"/>
      <c r="P90" s="1881"/>
      <c r="Q90" s="1881"/>
    </row>
    <row r="91" spans="2:18">
      <c r="B91" s="1881"/>
      <c r="C91" s="1881"/>
      <c r="D91" s="1881"/>
      <c r="E91" s="1881"/>
      <c r="F91" s="1881"/>
      <c r="G91" s="1881"/>
      <c r="L91" s="1881"/>
      <c r="M91" s="1881"/>
      <c r="N91" s="1881"/>
      <c r="O91" s="1881"/>
      <c r="P91" s="1881"/>
      <c r="Q91" s="1881"/>
    </row>
    <row r="92" spans="2:18">
      <c r="B92" s="1881"/>
      <c r="C92" s="1881"/>
      <c r="D92" s="1881"/>
      <c r="E92" s="1881"/>
      <c r="F92" s="1881"/>
      <c r="G92" s="1881"/>
      <c r="L92" s="1881"/>
      <c r="M92" s="1881"/>
      <c r="N92" s="1881"/>
      <c r="O92" s="1881"/>
      <c r="P92" s="1881"/>
      <c r="Q92" s="1881"/>
    </row>
    <row r="93" spans="2:18">
      <c r="B93" s="1881"/>
      <c r="C93" s="1881"/>
      <c r="D93" s="1881"/>
      <c r="E93" s="1881"/>
      <c r="F93" s="1881"/>
      <c r="G93" s="1881"/>
      <c r="L93" s="1881"/>
      <c r="M93" s="1881"/>
      <c r="N93" s="1881"/>
      <c r="O93" s="1881"/>
      <c r="P93" s="1881"/>
      <c r="Q93" s="1881"/>
    </row>
    <row r="94" spans="2:18">
      <c r="B94" s="1881"/>
      <c r="C94" s="1881"/>
      <c r="D94" s="1881"/>
      <c r="E94" s="1881"/>
      <c r="F94" s="1881"/>
      <c r="G94" s="1881"/>
      <c r="L94" s="1881"/>
      <c r="M94" s="1881"/>
      <c r="N94" s="1881"/>
      <c r="O94" s="1881"/>
      <c r="P94" s="1881"/>
      <c r="Q94" s="1881"/>
    </row>
    <row r="95" spans="2:18">
      <c r="B95" s="1881"/>
      <c r="C95" s="1881"/>
      <c r="D95" s="1881"/>
      <c r="E95" s="1881"/>
      <c r="F95" s="1881"/>
      <c r="G95" s="1881"/>
      <c r="L95" s="1881"/>
      <c r="M95" s="1881"/>
      <c r="N95" s="1881"/>
      <c r="O95" s="1881"/>
      <c r="P95" s="1881"/>
      <c r="Q95" s="1881"/>
    </row>
    <row r="96" spans="2:18">
      <c r="B96" s="1881"/>
      <c r="C96" s="1881"/>
      <c r="D96" s="1881"/>
      <c r="E96" s="1881"/>
      <c r="F96" s="1881"/>
      <c r="G96" s="1881"/>
      <c r="L96" s="1881"/>
      <c r="M96" s="1881"/>
      <c r="N96" s="1881"/>
      <c r="O96" s="1881"/>
      <c r="P96" s="1881"/>
      <c r="Q96" s="1881"/>
    </row>
    <row r="97" spans="2:17">
      <c r="B97" s="1881"/>
      <c r="C97" s="1881"/>
      <c r="D97" s="1881"/>
      <c r="E97" s="1881"/>
      <c r="F97" s="1881"/>
      <c r="G97" s="1881"/>
      <c r="L97" s="1881"/>
      <c r="M97" s="1881"/>
      <c r="N97" s="1881"/>
      <c r="O97" s="1881"/>
      <c r="P97" s="1881"/>
      <c r="Q97" s="1881"/>
    </row>
    <row r="98" spans="2:17">
      <c r="B98" s="1881"/>
      <c r="C98" s="1881"/>
      <c r="D98" s="1881"/>
      <c r="E98" s="1881"/>
      <c r="F98" s="1881"/>
      <c r="G98" s="1881"/>
      <c r="L98" s="1881"/>
      <c r="M98" s="1881"/>
      <c r="N98" s="1881"/>
      <c r="O98" s="1881"/>
      <c r="P98" s="1881"/>
      <c r="Q98" s="1881"/>
    </row>
    <row r="99" spans="2:17">
      <c r="B99" s="1881"/>
      <c r="C99" s="1881"/>
      <c r="D99" s="1881"/>
      <c r="E99" s="1881"/>
      <c r="F99" s="1881"/>
      <c r="G99" s="1881"/>
      <c r="L99" s="1881"/>
      <c r="M99" s="1881"/>
      <c r="N99" s="1881"/>
      <c r="O99" s="1881"/>
      <c r="P99" s="1881"/>
      <c r="Q99" s="1881"/>
    </row>
    <row r="100" spans="2:17">
      <c r="B100" s="1881"/>
      <c r="C100" s="1881"/>
      <c r="D100" s="1881"/>
      <c r="E100" s="1881"/>
      <c r="F100" s="1881"/>
      <c r="G100" s="1881"/>
      <c r="L100" s="1881"/>
      <c r="M100" s="1881"/>
      <c r="N100" s="1881"/>
      <c r="O100" s="1881"/>
      <c r="P100" s="1881"/>
      <c r="Q100" s="1881"/>
    </row>
    <row r="101" spans="2:17">
      <c r="B101" s="1881"/>
      <c r="C101" s="1881"/>
      <c r="D101" s="1881"/>
      <c r="E101" s="1881"/>
      <c r="F101" s="1881"/>
      <c r="G101" s="1881"/>
      <c r="L101" s="1881"/>
      <c r="M101" s="1881"/>
      <c r="N101" s="1881"/>
      <c r="O101" s="1881"/>
      <c r="P101" s="1881"/>
      <c r="Q101" s="1881"/>
    </row>
    <row r="102" spans="2:17">
      <c r="B102" s="1881"/>
      <c r="C102" s="1881"/>
      <c r="D102" s="1881"/>
      <c r="E102" s="1881"/>
      <c r="F102" s="1881"/>
      <c r="G102" s="1881"/>
      <c r="L102" s="1881"/>
      <c r="M102" s="1881"/>
      <c r="N102" s="1881"/>
      <c r="O102" s="1881"/>
      <c r="P102" s="1881"/>
      <c r="Q102" s="1881"/>
    </row>
    <row r="103" spans="2:17">
      <c r="B103" s="1881"/>
      <c r="C103" s="1881"/>
      <c r="D103" s="1881"/>
      <c r="E103" s="1881"/>
      <c r="F103" s="1881"/>
      <c r="G103" s="1881"/>
      <c r="L103" s="1881"/>
      <c r="M103" s="1881"/>
      <c r="N103" s="1881"/>
      <c r="O103" s="1881"/>
      <c r="P103" s="1881"/>
      <c r="Q103" s="1881"/>
    </row>
    <row r="104" spans="2:17">
      <c r="B104" s="1881"/>
      <c r="C104" s="1881"/>
      <c r="D104" s="1881"/>
      <c r="E104" s="1881"/>
      <c r="F104" s="1881"/>
      <c r="G104" s="1881"/>
      <c r="L104" s="1881"/>
      <c r="M104" s="1881"/>
      <c r="N104" s="1881"/>
      <c r="O104" s="1881"/>
      <c r="P104" s="1881"/>
      <c r="Q104" s="1881"/>
    </row>
    <row r="105" spans="2:17">
      <c r="B105" s="1881"/>
      <c r="C105" s="1881"/>
      <c r="D105" s="1881"/>
      <c r="E105" s="1881"/>
      <c r="F105" s="1881"/>
      <c r="G105" s="1881"/>
      <c r="L105" s="1881"/>
      <c r="M105" s="1881"/>
      <c r="N105" s="1881"/>
      <c r="O105" s="1881"/>
      <c r="P105" s="1881"/>
      <c r="Q105" s="1881"/>
    </row>
  </sheetData>
  <mergeCells count="16">
    <mergeCell ref="A1:H1"/>
    <mergeCell ref="K1:R1"/>
    <mergeCell ref="A2:A3"/>
    <mergeCell ref="B2:C2"/>
    <mergeCell ref="D2:E2"/>
    <mergeCell ref="F2:H2"/>
    <mergeCell ref="K2:K3"/>
    <mergeCell ref="L2:M2"/>
    <mergeCell ref="N2:O2"/>
    <mergeCell ref="P2:R2"/>
    <mergeCell ref="A68:H68"/>
    <mergeCell ref="K68:R68"/>
    <mergeCell ref="A70:H70"/>
    <mergeCell ref="K70:R70"/>
    <mergeCell ref="A72:H72"/>
    <mergeCell ref="K72:R72"/>
  </mergeCells>
  <printOptions horizontalCentered="1"/>
  <pageMargins left="0.7" right="0.7" top="0.75" bottom="0.5" header="0.3" footer="0.3"/>
  <pageSetup scale="67" fitToHeight="4" orientation="portrait" r:id="rId1"/>
  <headerFooter>
    <oddFooter>&amp;R2021 Data Tables Installment</oddFooter>
  </headerFooter>
  <rowBreaks count="2" manualBreakCount="2">
    <brk id="44" max="7" man="1"/>
    <brk id="44" min="10" max="1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4336E-6AF7-42F5-BB06-6CBE583BB04B}">
  <sheetPr>
    <tabColor rgb="FF1F4E78"/>
  </sheetPr>
  <dimension ref="A1:K44"/>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22.7109375" style="7" customWidth="1"/>
    <col min="2" max="3" width="27.140625" style="7" customWidth="1"/>
    <col min="4" max="4" width="9.140625" style="7"/>
    <col min="5" max="5" width="10.7109375" style="7" bestFit="1" customWidth="1"/>
    <col min="6" max="6" width="10.42578125" style="7" bestFit="1" customWidth="1"/>
    <col min="7" max="16384" width="9.140625" style="7"/>
  </cols>
  <sheetData>
    <row r="1" spans="1:11" s="1421" customFormat="1" ht="84.95" customHeight="1" thickBot="1">
      <c r="A1" s="2065"/>
      <c r="B1" s="2083"/>
      <c r="C1" s="2084"/>
      <c r="H1" s="1558"/>
    </row>
    <row r="2" spans="1:11" s="8" customFormat="1" ht="45" customHeight="1" thickBot="1">
      <c r="A2" s="1733" t="s">
        <v>744</v>
      </c>
      <c r="B2" s="1734" t="s">
        <v>743</v>
      </c>
      <c r="C2" s="1735" t="s">
        <v>742</v>
      </c>
    </row>
    <row r="3" spans="1:11" ht="18" customHeight="1">
      <c r="A3" s="25">
        <v>1990</v>
      </c>
      <c r="B3" s="1417">
        <v>2164.77</v>
      </c>
      <c r="C3" s="1420">
        <v>25977.24</v>
      </c>
      <c r="D3" s="13"/>
      <c r="E3" s="13"/>
      <c r="F3" s="13"/>
      <c r="G3" s="13"/>
      <c r="H3" s="13"/>
      <c r="I3" s="13"/>
      <c r="J3" s="13"/>
      <c r="K3" s="13"/>
    </row>
    <row r="4" spans="1:11" s="8" customFormat="1" ht="18" customHeight="1">
      <c r="A4" s="60">
        <v>1991</v>
      </c>
      <c r="B4" s="1419">
        <v>2250</v>
      </c>
      <c r="C4" s="1418">
        <v>27000</v>
      </c>
      <c r="D4" s="14"/>
      <c r="E4" s="13"/>
      <c r="F4" s="13"/>
      <c r="G4" s="14"/>
      <c r="H4" s="14"/>
      <c r="I4" s="14"/>
      <c r="J4" s="14"/>
      <c r="K4" s="14"/>
    </row>
    <row r="5" spans="1:11" s="8" customFormat="1" ht="18" customHeight="1">
      <c r="A5" s="25">
        <v>1992</v>
      </c>
      <c r="B5" s="1417">
        <v>2352.27</v>
      </c>
      <c r="C5" s="1420">
        <v>28227.24</v>
      </c>
      <c r="D5" s="14"/>
      <c r="E5" s="13"/>
      <c r="F5" s="13"/>
      <c r="G5" s="14"/>
      <c r="H5" s="14"/>
      <c r="I5" s="14"/>
      <c r="J5" s="14"/>
      <c r="K5" s="14"/>
    </row>
    <row r="6" spans="1:11" s="8" customFormat="1" ht="18" customHeight="1">
      <c r="A6" s="60">
        <v>1993</v>
      </c>
      <c r="B6" s="1419">
        <v>2437.5</v>
      </c>
      <c r="C6" s="1418">
        <v>29250</v>
      </c>
      <c r="D6" s="14"/>
      <c r="E6" s="13"/>
      <c r="F6" s="13"/>
      <c r="G6" s="14"/>
      <c r="H6" s="14"/>
      <c r="I6" s="14"/>
      <c r="J6" s="14"/>
      <c r="K6" s="14"/>
    </row>
    <row r="7" spans="1:11" s="8" customFormat="1" ht="18" customHeight="1">
      <c r="A7" s="25">
        <v>1994</v>
      </c>
      <c r="B7" s="1417">
        <v>2556.8200000000002</v>
      </c>
      <c r="C7" s="1420">
        <v>30681.84</v>
      </c>
      <c r="D7" s="14"/>
      <c r="E7" s="13"/>
      <c r="F7" s="13"/>
      <c r="G7" s="14"/>
      <c r="H7" s="14"/>
      <c r="I7" s="14"/>
      <c r="J7" s="14"/>
      <c r="K7" s="14"/>
    </row>
    <row r="8" spans="1:11" s="8" customFormat="1" ht="18" customHeight="1">
      <c r="A8" s="60">
        <v>1995</v>
      </c>
      <c r="B8" s="1419">
        <v>2573.86</v>
      </c>
      <c r="C8" s="1418">
        <v>30886.32</v>
      </c>
      <c r="D8" s="14"/>
      <c r="E8" s="13"/>
      <c r="F8" s="13"/>
      <c r="G8" s="14"/>
      <c r="H8" s="14"/>
      <c r="I8" s="14"/>
      <c r="J8" s="14"/>
      <c r="K8" s="14"/>
    </row>
    <row r="9" spans="1:11" s="8" customFormat="1" ht="18" customHeight="1">
      <c r="A9" s="25">
        <v>1996</v>
      </c>
      <c r="B9" s="1417">
        <v>2642.05</v>
      </c>
      <c r="C9" s="1420">
        <v>31704.6</v>
      </c>
      <c r="D9" s="14"/>
      <c r="E9" s="13"/>
      <c r="F9" s="13"/>
      <c r="G9" s="14"/>
      <c r="H9" s="14"/>
      <c r="I9" s="14"/>
      <c r="J9" s="14"/>
      <c r="K9" s="14"/>
    </row>
    <row r="10" spans="1:11" s="8" customFormat="1" ht="18" customHeight="1">
      <c r="A10" s="60">
        <v>1997</v>
      </c>
      <c r="B10" s="1419">
        <v>2761.36</v>
      </c>
      <c r="C10" s="1418">
        <v>33136.32</v>
      </c>
      <c r="D10" s="14"/>
      <c r="E10" s="13"/>
      <c r="F10" s="13"/>
      <c r="G10" s="14"/>
      <c r="H10" s="14"/>
      <c r="I10" s="14"/>
      <c r="J10" s="14"/>
      <c r="K10" s="14"/>
    </row>
    <row r="11" spans="1:11" s="8" customFormat="1" ht="18" customHeight="1">
      <c r="A11" s="25">
        <v>1998</v>
      </c>
      <c r="B11" s="1417">
        <v>2880.68</v>
      </c>
      <c r="C11" s="1420">
        <v>34568.160000000003</v>
      </c>
      <c r="D11" s="14"/>
      <c r="E11" s="13"/>
      <c r="F11" s="13"/>
      <c r="G11" s="14"/>
      <c r="H11" s="14"/>
      <c r="I11" s="14"/>
      <c r="J11" s="14"/>
      <c r="K11" s="14"/>
    </row>
    <row r="12" spans="1:11" s="8" customFormat="1" ht="18" customHeight="1">
      <c r="A12" s="60">
        <v>1999</v>
      </c>
      <c r="B12" s="1419">
        <v>3051.14</v>
      </c>
      <c r="C12" s="1418">
        <v>36613.68</v>
      </c>
      <c r="D12" s="14"/>
      <c r="E12" s="13"/>
      <c r="F12" s="13"/>
      <c r="G12" s="14"/>
      <c r="H12" s="14"/>
      <c r="I12" s="14"/>
      <c r="J12" s="14"/>
      <c r="K12" s="14"/>
    </row>
    <row r="13" spans="1:11" s="8" customFormat="1" ht="18" customHeight="1">
      <c r="A13" s="25">
        <v>2000</v>
      </c>
      <c r="B13" s="1417">
        <v>3221.59</v>
      </c>
      <c r="C13" s="1420">
        <v>38659.08</v>
      </c>
      <c r="D13" s="14"/>
      <c r="E13" s="13"/>
      <c r="F13" s="13"/>
      <c r="G13" s="14"/>
      <c r="H13" s="14"/>
      <c r="I13" s="14"/>
      <c r="J13" s="14"/>
      <c r="K13" s="14"/>
    </row>
    <row r="14" spans="1:11" s="8" customFormat="1" ht="18" customHeight="1">
      <c r="A14" s="60">
        <v>2001</v>
      </c>
      <c r="B14" s="1419">
        <v>3392.05</v>
      </c>
      <c r="C14" s="1418">
        <v>40704.6</v>
      </c>
      <c r="D14" s="14"/>
      <c r="E14" s="13"/>
      <c r="F14" s="13"/>
      <c r="G14" s="14"/>
      <c r="H14" s="14"/>
      <c r="I14" s="14"/>
      <c r="J14" s="14"/>
      <c r="K14" s="14"/>
    </row>
    <row r="15" spans="1:11" s="8" customFormat="1" ht="18" customHeight="1">
      <c r="A15" s="25">
        <v>2002</v>
      </c>
      <c r="B15" s="1417">
        <v>3579.55</v>
      </c>
      <c r="C15" s="1420">
        <v>42954.6</v>
      </c>
      <c r="D15" s="14"/>
      <c r="E15" s="13"/>
      <c r="F15" s="13"/>
      <c r="G15" s="14"/>
      <c r="H15" s="14"/>
      <c r="I15" s="14"/>
      <c r="J15" s="14"/>
      <c r="K15" s="14"/>
    </row>
    <row r="16" spans="1:11" s="8" customFormat="1" ht="18" customHeight="1">
      <c r="A16" s="60">
        <v>2003</v>
      </c>
      <c r="B16" s="1419">
        <v>3664.77</v>
      </c>
      <c r="C16" s="1418">
        <v>43977.24</v>
      </c>
      <c r="D16" s="14"/>
      <c r="E16" s="13"/>
      <c r="F16" s="13"/>
      <c r="G16" s="14"/>
      <c r="H16" s="14"/>
      <c r="I16" s="14"/>
      <c r="J16" s="14"/>
      <c r="K16" s="14"/>
    </row>
    <row r="17" spans="1:11" s="8" customFormat="1" ht="18" customHeight="1">
      <c r="A17" s="25">
        <v>2004</v>
      </c>
      <c r="B17" s="1417">
        <v>3698.86</v>
      </c>
      <c r="C17" s="1420">
        <v>44386.32</v>
      </c>
      <c r="D17" s="14"/>
      <c r="E17" s="13"/>
      <c r="F17" s="13"/>
      <c r="G17" s="14"/>
      <c r="H17" s="14"/>
      <c r="I17" s="14"/>
      <c r="J17" s="14"/>
      <c r="K17" s="14"/>
    </row>
    <row r="18" spans="1:11" s="8" customFormat="1" ht="18" customHeight="1">
      <c r="A18" s="60">
        <v>2005</v>
      </c>
      <c r="B18" s="1419">
        <v>3801.14</v>
      </c>
      <c r="C18" s="1418">
        <v>45613.68</v>
      </c>
      <c r="D18" s="14"/>
      <c r="E18" s="13"/>
      <c r="F18" s="13"/>
      <c r="G18" s="14"/>
      <c r="H18" s="14"/>
      <c r="I18" s="14"/>
      <c r="J18" s="14"/>
      <c r="K18" s="14"/>
    </row>
    <row r="19" spans="1:11" s="8" customFormat="1" ht="18" customHeight="1">
      <c r="A19" s="25">
        <v>2006</v>
      </c>
      <c r="B19" s="1417">
        <v>3971.59</v>
      </c>
      <c r="C19" s="1420">
        <v>47659.08</v>
      </c>
      <c r="D19" s="14"/>
      <c r="E19" s="13"/>
      <c r="F19" s="13"/>
      <c r="G19" s="14"/>
      <c r="H19" s="14"/>
      <c r="I19" s="14"/>
      <c r="J19" s="14"/>
      <c r="K19" s="14"/>
    </row>
    <row r="20" spans="1:11" s="8" customFormat="1" ht="18" customHeight="1">
      <c r="A20" s="60">
        <v>2007</v>
      </c>
      <c r="B20" s="1419">
        <v>4125</v>
      </c>
      <c r="C20" s="1418">
        <v>49500</v>
      </c>
      <c r="D20" s="14"/>
      <c r="E20" s="13"/>
      <c r="F20" s="13"/>
      <c r="G20" s="14"/>
      <c r="H20" s="14"/>
      <c r="I20" s="14"/>
      <c r="J20" s="14"/>
      <c r="K20" s="14"/>
    </row>
    <row r="21" spans="1:11" s="8" customFormat="1" ht="18" customHeight="1">
      <c r="A21" s="25">
        <v>2008</v>
      </c>
      <c r="B21" s="1417">
        <v>4312.5</v>
      </c>
      <c r="C21" s="1420">
        <v>51750</v>
      </c>
      <c r="D21" s="14"/>
      <c r="E21" s="13"/>
      <c r="F21" s="13"/>
      <c r="G21" s="14"/>
      <c r="H21" s="14"/>
      <c r="I21" s="14"/>
      <c r="J21" s="14"/>
      <c r="K21" s="14"/>
    </row>
    <row r="22" spans="1:11" s="8" customFormat="1" ht="18" customHeight="1">
      <c r="A22" s="60">
        <v>2009</v>
      </c>
      <c r="B22" s="1419">
        <v>4500</v>
      </c>
      <c r="C22" s="1418">
        <v>54000</v>
      </c>
      <c r="D22" s="14"/>
      <c r="E22" s="13"/>
      <c r="F22" s="13"/>
      <c r="G22" s="14"/>
      <c r="H22" s="14"/>
      <c r="I22" s="14"/>
      <c r="J22" s="14"/>
      <c r="K22" s="14"/>
    </row>
    <row r="23" spans="1:11" s="8" customFormat="1" ht="18" customHeight="1">
      <c r="A23" s="25">
        <v>2010</v>
      </c>
      <c r="B23" s="1417">
        <v>4500</v>
      </c>
      <c r="C23" s="1420">
        <v>54000</v>
      </c>
      <c r="D23" s="14"/>
      <c r="E23" s="13"/>
      <c r="F23" s="13"/>
      <c r="G23" s="14"/>
      <c r="H23" s="14"/>
      <c r="I23" s="14"/>
      <c r="J23" s="14"/>
      <c r="K23" s="14"/>
    </row>
    <row r="24" spans="1:11" s="8" customFormat="1" ht="18" customHeight="1">
      <c r="A24" s="60">
        <v>2011</v>
      </c>
      <c r="B24" s="1419">
        <v>4500</v>
      </c>
      <c r="C24" s="1418">
        <v>54000</v>
      </c>
      <c r="D24" s="14"/>
      <c r="E24" s="13"/>
      <c r="F24" s="13"/>
      <c r="G24" s="14"/>
      <c r="H24" s="14"/>
      <c r="I24" s="14"/>
      <c r="J24" s="14"/>
      <c r="K24" s="14"/>
    </row>
    <row r="25" spans="1:11" s="8" customFormat="1" ht="18" customHeight="1">
      <c r="A25" s="25">
        <v>2012</v>
      </c>
      <c r="B25" s="1417">
        <v>4653.41</v>
      </c>
      <c r="C25" s="1420">
        <v>55840.92</v>
      </c>
      <c r="D25" s="14"/>
      <c r="E25" s="13"/>
      <c r="F25" s="13"/>
      <c r="G25" s="14"/>
      <c r="H25" s="14"/>
      <c r="I25" s="14"/>
      <c r="J25" s="14"/>
      <c r="K25" s="14"/>
    </row>
    <row r="26" spans="1:11" s="8" customFormat="1" ht="18" customHeight="1">
      <c r="A26" s="60">
        <v>2013</v>
      </c>
      <c r="B26" s="1419">
        <v>4789.7700000000004</v>
      </c>
      <c r="C26" s="1418">
        <v>57477.24</v>
      </c>
      <c r="D26" s="14"/>
      <c r="E26" s="13"/>
      <c r="F26" s="13"/>
      <c r="G26" s="14"/>
      <c r="H26" s="14"/>
      <c r="I26" s="14"/>
      <c r="J26" s="14"/>
      <c r="K26" s="14"/>
    </row>
    <row r="27" spans="1:11" s="8" customFormat="1" ht="18" customHeight="1">
      <c r="A27" s="25">
        <v>2014</v>
      </c>
      <c r="B27" s="1417">
        <v>4943.18</v>
      </c>
      <c r="C27" s="1420">
        <v>59318.16</v>
      </c>
      <c r="D27" s="14"/>
      <c r="E27" s="13"/>
      <c r="F27" s="13"/>
      <c r="G27" s="14"/>
      <c r="H27" s="14"/>
      <c r="I27" s="14"/>
      <c r="J27" s="14"/>
      <c r="K27" s="14"/>
    </row>
    <row r="28" spans="1:11" s="8" customFormat="1" ht="18" customHeight="1">
      <c r="A28" s="60">
        <v>2015</v>
      </c>
      <c r="B28" s="1419">
        <v>5011.3599999999997</v>
      </c>
      <c r="C28" s="1418">
        <v>60136.319999999992</v>
      </c>
      <c r="D28" s="14"/>
      <c r="E28" s="13"/>
      <c r="F28" s="13"/>
      <c r="G28" s="14"/>
      <c r="H28" s="14"/>
      <c r="I28" s="14"/>
      <c r="J28" s="14"/>
      <c r="K28" s="14"/>
    </row>
    <row r="29" spans="1:11" s="8" customFormat="1" ht="18" customHeight="1">
      <c r="A29" s="25">
        <v>2016</v>
      </c>
      <c r="B29" s="1417">
        <v>5011.3599999999997</v>
      </c>
      <c r="C29" s="1420">
        <v>60136.319999999992</v>
      </c>
      <c r="E29" s="13"/>
      <c r="F29" s="13"/>
    </row>
    <row r="30" spans="1:11" s="8" customFormat="1" ht="18" customHeight="1">
      <c r="A30" s="60">
        <v>2017</v>
      </c>
      <c r="B30" s="1419">
        <v>5369.32</v>
      </c>
      <c r="C30" s="1418">
        <v>64431.839999999997</v>
      </c>
      <c r="E30" s="13"/>
      <c r="F30" s="13"/>
    </row>
    <row r="31" spans="1:11" s="8" customFormat="1" ht="18" customHeight="1">
      <c r="A31" s="25">
        <v>2018</v>
      </c>
      <c r="B31" s="1417">
        <v>5420.45</v>
      </c>
      <c r="C31" s="1420">
        <v>65045.399999999994</v>
      </c>
      <c r="E31" s="13"/>
      <c r="F31" s="13"/>
    </row>
    <row r="32" spans="1:11" s="8" customFormat="1" ht="18" customHeight="1">
      <c r="A32" s="60">
        <v>2019</v>
      </c>
      <c r="B32" s="1419">
        <v>5607.95</v>
      </c>
      <c r="C32" s="1418">
        <v>67295.399999999994</v>
      </c>
      <c r="E32" s="13"/>
      <c r="F32" s="13"/>
    </row>
    <row r="33" spans="1:6" s="8" customFormat="1" ht="18" customHeight="1">
      <c r="A33" s="25">
        <v>2020</v>
      </c>
      <c r="B33" s="1417">
        <v>5812.5</v>
      </c>
      <c r="C33" s="1420">
        <v>69750</v>
      </c>
      <c r="E33" s="13"/>
      <c r="F33" s="13"/>
    </row>
    <row r="34" spans="1:6" s="8" customFormat="1" ht="18" customHeight="1">
      <c r="A34" s="60">
        <v>2021</v>
      </c>
      <c r="B34" s="1419">
        <v>6034.09</v>
      </c>
      <c r="C34" s="1418">
        <v>72409.08</v>
      </c>
      <c r="E34" s="981"/>
      <c r="F34" s="13"/>
    </row>
    <row r="35" spans="1:6" s="8" customFormat="1" ht="18" customHeight="1">
      <c r="A35" s="25">
        <v>2022</v>
      </c>
      <c r="B35" s="1417">
        <v>6204.55</v>
      </c>
      <c r="C35" s="1420">
        <v>74454.600000000006</v>
      </c>
      <c r="E35" s="981"/>
      <c r="F35" s="13"/>
    </row>
    <row r="36" spans="1:6" s="8" customFormat="1" ht="18" customHeight="1">
      <c r="A36" s="60">
        <v>2023</v>
      </c>
      <c r="B36" s="1419">
        <v>6750</v>
      </c>
      <c r="C36" s="1418">
        <v>81000</v>
      </c>
      <c r="E36" s="981"/>
      <c r="F36" s="13"/>
    </row>
    <row r="37" spans="1:6" s="8" customFormat="1" ht="18" customHeight="1" thickBot="1">
      <c r="A37" s="275">
        <v>2024</v>
      </c>
      <c r="B37" s="1922">
        <v>7107.95</v>
      </c>
      <c r="C37" s="1923">
        <v>85295.4</v>
      </c>
      <c r="E37" s="981"/>
      <c r="F37" s="981"/>
    </row>
    <row r="38" spans="1:6" s="995" customFormat="1" ht="8.1" customHeight="1">
      <c r="A38" s="1668"/>
      <c r="B38" s="1668"/>
      <c r="C38" s="1668"/>
    </row>
    <row r="39" spans="1:6" s="18" customFormat="1" ht="15" customHeight="1">
      <c r="A39" s="51" t="s">
        <v>22</v>
      </c>
    </row>
    <row r="40" spans="1:6" s="18" customFormat="1" ht="25.5" customHeight="1">
      <c r="A40" s="2290" t="s">
        <v>741</v>
      </c>
      <c r="B40" s="2183"/>
      <c r="C40" s="2183"/>
    </row>
    <row r="41" spans="1:6" s="17" customFormat="1" ht="50.1" customHeight="1">
      <c r="A41" s="2290" t="s">
        <v>740</v>
      </c>
      <c r="B41" s="2183"/>
      <c r="C41" s="2183"/>
    </row>
    <row r="42" spans="1:6" s="18" customFormat="1" ht="25.5" customHeight="1">
      <c r="A42" s="2290" t="s">
        <v>739</v>
      </c>
      <c r="B42" s="2183"/>
      <c r="C42" s="2183"/>
    </row>
    <row r="43" spans="1:6" s="18" customFormat="1" ht="41.45" customHeight="1">
      <c r="A43" s="2290" t="s">
        <v>738</v>
      </c>
      <c r="B43" s="2183"/>
      <c r="C43" s="2183"/>
    </row>
    <row r="44" spans="1:6" ht="32.1" customHeight="1"/>
  </sheetData>
  <mergeCells count="5">
    <mergeCell ref="A1:C1"/>
    <mergeCell ref="A40:C40"/>
    <mergeCell ref="A41:C41"/>
    <mergeCell ref="A42:C42"/>
    <mergeCell ref="A43:C43"/>
  </mergeCells>
  <printOptions horizontalCentered="1"/>
  <pageMargins left="0.7" right="0.7" top="0.75" bottom="0.5" header="0.3" footer="0.3"/>
  <pageSetup scale="75" orientation="portrait" r:id="rId1"/>
  <headerFooter>
    <oddFooter>&amp;R2021 Data Tables Installment</oddFooter>
  </headerFooter>
  <rowBreaks count="1" manualBreakCount="1">
    <brk id="57"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0C35-CC84-4E75-8C77-2AE9EACB0175}">
  <sheetPr>
    <tabColor rgb="FF1F4E78"/>
  </sheetPr>
  <dimension ref="A1:P2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4.25"/>
  <cols>
    <col min="1" max="1" width="12" style="642" customWidth="1"/>
    <col min="2" max="3" width="15.5703125" style="642" customWidth="1"/>
    <col min="4" max="4" width="21.5703125" style="642" customWidth="1"/>
    <col min="5" max="5" width="21.7109375" style="642" customWidth="1"/>
    <col min="6" max="6" width="15.5703125" style="642" customWidth="1"/>
    <col min="7" max="7" width="17.5703125" style="642" customWidth="1"/>
    <col min="8" max="9" width="20.28515625" style="642" customWidth="1"/>
    <col min="10" max="11" width="11.5703125" style="642" bestFit="1" customWidth="1"/>
    <col min="12" max="12" width="11.5703125" style="1800" bestFit="1" customWidth="1"/>
    <col min="13" max="13" width="11.140625" style="1800" bestFit="1" customWidth="1"/>
    <col min="14" max="16384" width="9.140625" style="642"/>
  </cols>
  <sheetData>
    <row r="1" spans="1:16" ht="84.95" customHeight="1" thickBot="1">
      <c r="A1" s="2211"/>
      <c r="B1" s="2262"/>
      <c r="C1" s="2262"/>
      <c r="D1" s="2262"/>
      <c r="E1" s="2262"/>
      <c r="F1" s="2262"/>
      <c r="G1" s="2262"/>
      <c r="H1" s="2262"/>
      <c r="I1" s="2263"/>
      <c r="L1" s="1799"/>
      <c r="O1" s="1800"/>
      <c r="P1" s="1576"/>
    </row>
    <row r="2" spans="1:16" ht="33" customHeight="1">
      <c r="A2" s="2098" t="s">
        <v>858</v>
      </c>
      <c r="B2" s="2293" t="s">
        <v>483</v>
      </c>
      <c r="C2" s="2294"/>
      <c r="D2" s="2294"/>
      <c r="E2" s="2295"/>
      <c r="F2" s="2293" t="s">
        <v>489</v>
      </c>
      <c r="G2" s="2294"/>
      <c r="H2" s="2294"/>
      <c r="I2" s="2296"/>
      <c r="O2" s="1800"/>
      <c r="P2" s="1576"/>
    </row>
    <row r="3" spans="1:16" ht="54" customHeight="1" thickBot="1">
      <c r="A3" s="2099"/>
      <c r="B3" s="864" t="s">
        <v>484</v>
      </c>
      <c r="C3" s="865" t="s">
        <v>485</v>
      </c>
      <c r="D3" s="866" t="s">
        <v>490</v>
      </c>
      <c r="E3" s="867" t="s">
        <v>491</v>
      </c>
      <c r="F3" s="864" t="s">
        <v>486</v>
      </c>
      <c r="G3" s="865" t="s">
        <v>487</v>
      </c>
      <c r="H3" s="868" t="s">
        <v>492</v>
      </c>
      <c r="I3" s="869" t="s">
        <v>493</v>
      </c>
      <c r="O3" s="1800"/>
      <c r="P3" s="1789"/>
    </row>
    <row r="4" spans="1:16" ht="20.100000000000001" customHeight="1">
      <c r="A4" s="978">
        <v>2015</v>
      </c>
      <c r="B4" s="870">
        <v>932</v>
      </c>
      <c r="C4" s="871">
        <v>0.04</v>
      </c>
      <c r="D4" s="872">
        <v>0.65</v>
      </c>
      <c r="E4" s="873">
        <v>0.49</v>
      </c>
      <c r="F4" s="874">
        <v>91</v>
      </c>
      <c r="G4" s="875">
        <v>4.0000000000000001E-3</v>
      </c>
      <c r="H4" s="875">
        <v>0.4</v>
      </c>
      <c r="I4" s="876">
        <v>0.03</v>
      </c>
      <c r="K4" s="1800"/>
      <c r="O4" s="1800"/>
      <c r="P4" s="1789"/>
    </row>
    <row r="5" spans="1:16" ht="20.100000000000001" customHeight="1">
      <c r="A5" s="338">
        <v>2016</v>
      </c>
      <c r="B5" s="879">
        <v>584</v>
      </c>
      <c r="C5" s="880">
        <v>0.02</v>
      </c>
      <c r="D5" s="881">
        <v>0.62</v>
      </c>
      <c r="E5" s="882">
        <v>0.47</v>
      </c>
      <c r="F5" s="883">
        <v>76</v>
      </c>
      <c r="G5" s="884">
        <v>3.0000000000000001E-3</v>
      </c>
      <c r="H5" s="884">
        <v>0.48</v>
      </c>
      <c r="I5" s="882">
        <v>0.18</v>
      </c>
      <c r="J5" s="1790"/>
      <c r="K5" s="1800"/>
      <c r="O5" s="1800"/>
      <c r="P5" s="1789"/>
    </row>
    <row r="6" spans="1:16" ht="20.100000000000001" customHeight="1">
      <c r="A6" s="332">
        <v>2017</v>
      </c>
      <c r="B6" s="870">
        <v>769</v>
      </c>
      <c r="C6" s="885">
        <v>0.03</v>
      </c>
      <c r="D6" s="886">
        <v>0.66</v>
      </c>
      <c r="E6" s="876">
        <v>0.45</v>
      </c>
      <c r="F6" s="887">
        <v>159</v>
      </c>
      <c r="G6" s="875">
        <v>6.0000000000000001E-3</v>
      </c>
      <c r="H6" s="875">
        <v>0.5</v>
      </c>
      <c r="I6" s="876">
        <v>0.17</v>
      </c>
      <c r="J6" s="1790"/>
      <c r="K6" s="1800"/>
      <c r="O6" s="1800"/>
      <c r="P6" s="1789"/>
    </row>
    <row r="7" spans="1:16" ht="20.100000000000001" customHeight="1">
      <c r="A7" s="338">
        <v>2018</v>
      </c>
      <c r="B7" s="879">
        <v>446</v>
      </c>
      <c r="C7" s="880">
        <v>1.7999999999999999E-2</v>
      </c>
      <c r="D7" s="881">
        <v>0.56699999999999995</v>
      </c>
      <c r="E7" s="882">
        <v>0.42099999999999999</v>
      </c>
      <c r="F7" s="883">
        <v>213</v>
      </c>
      <c r="G7" s="884">
        <v>8.9999999999999993E-3</v>
      </c>
      <c r="H7" s="884">
        <v>0.439</v>
      </c>
      <c r="I7" s="882">
        <v>0.153</v>
      </c>
      <c r="J7" s="1790"/>
      <c r="K7" s="1800"/>
      <c r="O7" s="1800"/>
      <c r="P7" s="1576"/>
    </row>
    <row r="8" spans="1:16" ht="20.100000000000001" customHeight="1">
      <c r="A8" s="332" t="s">
        <v>859</v>
      </c>
      <c r="B8" s="870">
        <v>471</v>
      </c>
      <c r="C8" s="885">
        <v>1.7999999999999999E-2</v>
      </c>
      <c r="D8" s="886">
        <v>0.61599999999999999</v>
      </c>
      <c r="E8" s="876">
        <v>0.39100000000000001</v>
      </c>
      <c r="F8" s="887">
        <v>315</v>
      </c>
      <c r="G8" s="875">
        <v>1.2E-2</v>
      </c>
      <c r="H8" s="875">
        <v>0.45</v>
      </c>
      <c r="I8" s="876">
        <v>0.156</v>
      </c>
      <c r="J8" s="1883"/>
      <c r="K8" s="1800"/>
      <c r="O8" s="1800"/>
      <c r="P8" s="1576"/>
    </row>
    <row r="9" spans="1:16" ht="20.100000000000001" customHeight="1" thickBot="1">
      <c r="A9" s="1782">
        <v>2021</v>
      </c>
      <c r="B9" s="1787">
        <v>208</v>
      </c>
      <c r="C9" s="1783">
        <v>8.9999999999999993E-3</v>
      </c>
      <c r="D9" s="1784">
        <v>0.57799999999999996</v>
      </c>
      <c r="E9" s="1785">
        <v>0.43</v>
      </c>
      <c r="F9" s="1788">
        <v>203</v>
      </c>
      <c r="G9" s="1786">
        <v>8.0000000000000002E-3</v>
      </c>
      <c r="H9" s="1786">
        <v>0.40899999999999997</v>
      </c>
      <c r="I9" s="1785">
        <v>0.125</v>
      </c>
      <c r="K9" s="1800"/>
      <c r="O9" s="1800"/>
      <c r="P9" s="1576"/>
    </row>
    <row r="10" spans="1:16" ht="7.9" customHeight="1">
      <c r="A10" s="361"/>
      <c r="B10" s="888"/>
      <c r="C10" s="4"/>
      <c r="D10" s="34"/>
      <c r="E10" s="34"/>
      <c r="F10" s="888"/>
      <c r="G10" s="361"/>
      <c r="H10" s="1"/>
      <c r="I10" s="1"/>
      <c r="O10" s="1800"/>
      <c r="P10" s="1576"/>
    </row>
    <row r="11" spans="1:16" ht="79.5" customHeight="1">
      <c r="A11" s="2280" t="s">
        <v>1056</v>
      </c>
      <c r="B11" s="2280"/>
      <c r="C11" s="2280"/>
      <c r="D11" s="2280"/>
      <c r="E11" s="2280"/>
      <c r="F11" s="2280"/>
      <c r="G11" s="2280"/>
      <c r="H11" s="2280"/>
      <c r="I11" s="2280"/>
    </row>
    <row r="12" spans="1:16" ht="8.1" customHeight="1">
      <c r="A12" s="630"/>
      <c r="B12" s="630"/>
      <c r="C12" s="630"/>
      <c r="D12" s="630"/>
      <c r="E12" s="630"/>
      <c r="F12" s="630"/>
      <c r="G12" s="630"/>
      <c r="H12" s="630"/>
      <c r="I12" s="630"/>
    </row>
    <row r="13" spans="1:16" ht="15" customHeight="1">
      <c r="A13" s="889" t="s">
        <v>191</v>
      </c>
      <c r="B13" s="889"/>
      <c r="C13" s="890"/>
      <c r="D13" s="890"/>
      <c r="E13" s="890"/>
      <c r="F13" s="890"/>
      <c r="G13" s="890"/>
      <c r="H13" s="890"/>
      <c r="I13" s="890"/>
    </row>
    <row r="14" spans="1:16" ht="8.1" customHeight="1">
      <c r="A14" s="889"/>
      <c r="B14" s="889"/>
      <c r="C14" s="890"/>
      <c r="D14" s="890"/>
      <c r="E14" s="890"/>
      <c r="F14" s="890"/>
      <c r="G14" s="890"/>
      <c r="H14" s="890"/>
      <c r="I14" s="890"/>
    </row>
    <row r="15" spans="1:16" ht="15" customHeight="1">
      <c r="A15" s="638" t="s">
        <v>22</v>
      </c>
      <c r="B15" s="638"/>
    </row>
    <row r="16" spans="1:16" ht="48" customHeight="1">
      <c r="A16" s="2291" t="s">
        <v>488</v>
      </c>
      <c r="B16" s="2291"/>
      <c r="C16" s="2292"/>
      <c r="D16" s="2292"/>
      <c r="E16" s="2292"/>
      <c r="F16" s="2292"/>
      <c r="G16" s="2292"/>
      <c r="H16" s="2292"/>
      <c r="I16" s="2292"/>
    </row>
    <row r="17" spans="1:11" ht="50.1" customHeight="1">
      <c r="A17" s="2204" t="s">
        <v>1030</v>
      </c>
      <c r="B17" s="2204"/>
      <c r="C17" s="2280"/>
      <c r="D17" s="2280"/>
      <c r="E17" s="2280"/>
      <c r="F17" s="2280"/>
      <c r="G17" s="2280"/>
      <c r="H17" s="2280"/>
      <c r="I17" s="2280"/>
      <c r="J17" s="891"/>
    </row>
    <row r="18" spans="1:11" ht="15" customHeight="1">
      <c r="A18" s="2291"/>
      <c r="B18" s="2291"/>
      <c r="C18" s="2292"/>
      <c r="D18" s="2292"/>
      <c r="E18" s="2292"/>
      <c r="F18" s="2292"/>
      <c r="G18" s="2292"/>
      <c r="H18" s="2292"/>
      <c r="I18" s="2292"/>
    </row>
    <row r="19" spans="1:11" ht="32.450000000000003" customHeight="1">
      <c r="A19" s="892"/>
      <c r="B19" s="892"/>
      <c r="C19" s="892"/>
      <c r="D19" s="892"/>
      <c r="E19" s="892"/>
      <c r="F19" s="892"/>
      <c r="G19" s="892"/>
      <c r="H19" s="892"/>
      <c r="I19" s="892"/>
    </row>
    <row r="26" spans="1:11">
      <c r="K26" s="1801"/>
    </row>
  </sheetData>
  <mergeCells count="8">
    <mergeCell ref="A17:I17"/>
    <mergeCell ref="A18:I18"/>
    <mergeCell ref="A1:I1"/>
    <mergeCell ref="A2:A3"/>
    <mergeCell ref="B2:E2"/>
    <mergeCell ref="F2:I2"/>
    <mergeCell ref="A11:I11"/>
    <mergeCell ref="A16:I16"/>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4B1A4-FF67-4CDE-A004-550BF359A49F}">
  <sheetPr>
    <tabColor rgb="FF1F4E78"/>
  </sheetPr>
  <dimension ref="A1:J2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4.25"/>
  <cols>
    <col min="1" max="1" width="20.28515625" style="642" customWidth="1"/>
    <col min="2" max="2" width="15.5703125" style="642" customWidth="1"/>
    <col min="3" max="4" width="18.7109375" style="642" customWidth="1"/>
    <col min="5" max="5" width="18.85546875" style="642" customWidth="1"/>
    <col min="6" max="6" width="17.5703125" style="642" customWidth="1"/>
    <col min="7" max="10" width="18.7109375" style="642" customWidth="1"/>
    <col min="11" max="16384" width="9.140625" style="642"/>
  </cols>
  <sheetData>
    <row r="1" spans="1:10" ht="84.95" customHeight="1" thickBot="1">
      <c r="A1" s="2211" t="s">
        <v>494</v>
      </c>
      <c r="B1" s="2262"/>
      <c r="C1" s="2262"/>
      <c r="D1" s="2262"/>
      <c r="E1" s="2262"/>
      <c r="F1" s="2262"/>
      <c r="G1" s="2262"/>
      <c r="H1" s="2262"/>
      <c r="I1" s="2262"/>
      <c r="J1" s="2263"/>
    </row>
    <row r="2" spans="1:10" ht="45" customHeight="1">
      <c r="A2" s="2297" t="s">
        <v>495</v>
      </c>
      <c r="B2" s="2298" t="s">
        <v>496</v>
      </c>
      <c r="C2" s="2299"/>
      <c r="D2" s="2299"/>
      <c r="E2" s="2300"/>
      <c r="F2" s="2298" t="s">
        <v>497</v>
      </c>
      <c r="G2" s="2299"/>
      <c r="H2" s="2299"/>
      <c r="I2" s="2300"/>
      <c r="J2" s="2301" t="s">
        <v>498</v>
      </c>
    </row>
    <row r="3" spans="1:10" ht="54.75" customHeight="1" thickBot="1">
      <c r="A3" s="2285"/>
      <c r="B3" s="864" t="s">
        <v>484</v>
      </c>
      <c r="C3" s="893" t="s">
        <v>499</v>
      </c>
      <c r="D3" s="894" t="s">
        <v>500</v>
      </c>
      <c r="E3" s="894" t="s">
        <v>501</v>
      </c>
      <c r="F3" s="864" t="s">
        <v>486</v>
      </c>
      <c r="G3" s="893" t="s">
        <v>502</v>
      </c>
      <c r="H3" s="894" t="s">
        <v>503</v>
      </c>
      <c r="I3" s="895" t="s">
        <v>493</v>
      </c>
      <c r="J3" s="2302"/>
    </row>
    <row r="4" spans="1:10" ht="20.100000000000001" customHeight="1">
      <c r="A4" s="412" t="s">
        <v>1022</v>
      </c>
      <c r="B4" s="897">
        <v>30</v>
      </c>
      <c r="C4" s="872">
        <v>1.59498112606E-3</v>
      </c>
      <c r="D4" s="898">
        <v>0.83363471971067005</v>
      </c>
      <c r="E4" s="899">
        <v>0.76355748373101995</v>
      </c>
      <c r="F4" s="900">
        <v>23</v>
      </c>
      <c r="G4" s="901">
        <v>1E-3</v>
      </c>
      <c r="H4" s="898">
        <v>0.751</v>
      </c>
      <c r="I4" s="899">
        <v>0.68500000000000005</v>
      </c>
      <c r="J4" s="902">
        <v>0.371</v>
      </c>
    </row>
    <row r="5" spans="1:10" ht="20.100000000000001" customHeight="1">
      <c r="A5" s="60" t="s">
        <v>232</v>
      </c>
      <c r="B5" s="903">
        <v>52</v>
      </c>
      <c r="C5" s="881">
        <v>1.964488099736E-2</v>
      </c>
      <c r="D5" s="884">
        <v>0.82959738846571995</v>
      </c>
      <c r="E5" s="904">
        <v>0.56243441762853996</v>
      </c>
      <c r="F5" s="905">
        <v>38</v>
      </c>
      <c r="G5" s="906">
        <v>1.4E-2</v>
      </c>
      <c r="H5" s="884">
        <v>0.60799999999999998</v>
      </c>
      <c r="I5" s="904">
        <v>0.253</v>
      </c>
      <c r="J5" s="907">
        <v>0.248</v>
      </c>
    </row>
    <row r="6" spans="1:10" ht="20.100000000000001" customHeight="1">
      <c r="A6" s="25" t="s">
        <v>233</v>
      </c>
      <c r="B6" s="908">
        <v>25</v>
      </c>
      <c r="C6" s="886">
        <v>2.9377203290249999E-2</v>
      </c>
      <c r="D6" s="875">
        <v>0.72185061315496002</v>
      </c>
      <c r="E6" s="909">
        <v>0.54311454311453999</v>
      </c>
      <c r="F6" s="910">
        <v>26</v>
      </c>
      <c r="G6" s="911">
        <v>3.1E-2</v>
      </c>
      <c r="H6" s="875">
        <v>0.64900000000000002</v>
      </c>
      <c r="I6" s="909">
        <v>0</v>
      </c>
      <c r="J6" s="912">
        <v>0.252</v>
      </c>
    </row>
    <row r="7" spans="1:10" ht="20.100000000000001" customHeight="1">
      <c r="A7" s="60" t="s">
        <v>234</v>
      </c>
      <c r="B7" s="903">
        <v>35</v>
      </c>
      <c r="C7" s="881">
        <v>3.9863325740319998E-2</v>
      </c>
      <c r="D7" s="884">
        <v>0.75574399545217996</v>
      </c>
      <c r="E7" s="904">
        <v>0.41409139346830998</v>
      </c>
      <c r="F7" s="905">
        <v>29</v>
      </c>
      <c r="G7" s="906">
        <v>3.3000000000000002E-2</v>
      </c>
      <c r="H7" s="884">
        <v>0.58599999999999997</v>
      </c>
      <c r="I7" s="904">
        <v>0.13100000000000001</v>
      </c>
      <c r="J7" s="907">
        <v>0.2</v>
      </c>
    </row>
    <row r="8" spans="1:10" ht="20.100000000000001" customHeight="1">
      <c r="A8" s="25" t="s">
        <v>235</v>
      </c>
      <c r="B8" s="908">
        <v>24</v>
      </c>
      <c r="C8" s="886">
        <v>4.8681541582149997E-2</v>
      </c>
      <c r="D8" s="875">
        <v>0.62673709874035</v>
      </c>
      <c r="E8" s="909">
        <v>0.40748184647302998</v>
      </c>
      <c r="F8" s="910">
        <v>27</v>
      </c>
      <c r="G8" s="911">
        <v>5.5E-2</v>
      </c>
      <c r="H8" s="875">
        <v>0.57699999999999996</v>
      </c>
      <c r="I8" s="909">
        <v>1.0999999999999999E-2</v>
      </c>
      <c r="J8" s="912">
        <v>0.17100000000000001</v>
      </c>
    </row>
    <row r="9" spans="1:10" ht="20.100000000000001" customHeight="1">
      <c r="A9" s="60" t="s">
        <v>236</v>
      </c>
      <c r="B9" s="903">
        <v>21</v>
      </c>
      <c r="C9" s="881">
        <v>7.0707070707069997E-2</v>
      </c>
      <c r="D9" s="884">
        <v>0.66307866462773002</v>
      </c>
      <c r="E9" s="904">
        <v>0.50688870252785001</v>
      </c>
      <c r="F9" s="905">
        <v>24</v>
      </c>
      <c r="G9" s="906">
        <v>8.1000000000000003E-2</v>
      </c>
      <c r="H9" s="884">
        <v>0.57599999999999996</v>
      </c>
      <c r="I9" s="904">
        <v>0.191</v>
      </c>
      <c r="J9" s="907">
        <v>0.217</v>
      </c>
    </row>
    <row r="10" spans="1:10" ht="20.100000000000001" customHeight="1" thickBot="1">
      <c r="A10" s="25" t="s">
        <v>637</v>
      </c>
      <c r="B10" s="913">
        <v>21</v>
      </c>
      <c r="C10" s="886">
        <v>4.8723897911830003E-2</v>
      </c>
      <c r="D10" s="875">
        <v>0.50201705080279002</v>
      </c>
      <c r="E10" s="909">
        <v>0.38918651059384002</v>
      </c>
      <c r="F10" s="910">
        <v>36</v>
      </c>
      <c r="G10" s="914">
        <v>8.4000000000000005E-2</v>
      </c>
      <c r="H10" s="875">
        <v>0.374</v>
      </c>
      <c r="I10" s="909">
        <v>8.5999999999999993E-2</v>
      </c>
      <c r="J10" s="912">
        <v>0.16800000000000001</v>
      </c>
    </row>
    <row r="11" spans="1:10" ht="20.100000000000001" customHeight="1" thickBot="1">
      <c r="A11" s="1884" t="s">
        <v>504</v>
      </c>
      <c r="B11" s="915">
        <v>208</v>
      </c>
      <c r="C11" s="916">
        <v>8.9999999999999993E-3</v>
      </c>
      <c r="D11" s="917">
        <v>0.57799999999999996</v>
      </c>
      <c r="E11" s="918">
        <v>0.43</v>
      </c>
      <c r="F11" s="919">
        <v>203</v>
      </c>
      <c r="G11" s="920">
        <v>8.0000000000000002E-3</v>
      </c>
      <c r="H11" s="917">
        <v>0.40899999999999997</v>
      </c>
      <c r="I11" s="918">
        <v>0.125</v>
      </c>
      <c r="J11" s="921">
        <v>0.23300000000000001</v>
      </c>
    </row>
    <row r="12" spans="1:10" s="644" customFormat="1" ht="8.1" customHeight="1">
      <c r="A12" s="889"/>
      <c r="B12" s="889"/>
      <c r="C12" s="889"/>
      <c r="D12" s="889"/>
      <c r="E12" s="923"/>
      <c r="F12" s="923"/>
      <c r="G12" s="923"/>
      <c r="H12" s="923"/>
      <c r="I12" s="889"/>
      <c r="J12" s="889"/>
    </row>
    <row r="13" spans="1:10" s="644" customFormat="1" ht="15" customHeight="1">
      <c r="A13" s="889" t="s">
        <v>191</v>
      </c>
      <c r="B13" s="889"/>
      <c r="C13" s="889"/>
      <c r="D13" s="889"/>
      <c r="E13" s="923"/>
      <c r="F13" s="923"/>
      <c r="G13" s="923"/>
      <c r="H13" s="923"/>
      <c r="I13" s="889"/>
      <c r="J13" s="889"/>
    </row>
    <row r="14" spans="1:10" s="644" customFormat="1" ht="8.1" customHeight="1">
      <c r="A14" s="889"/>
      <c r="B14" s="889"/>
      <c r="C14" s="889"/>
      <c r="D14" s="889"/>
      <c r="E14" s="923"/>
      <c r="F14" s="923"/>
      <c r="G14" s="923"/>
      <c r="H14" s="923"/>
      <c r="I14" s="889"/>
      <c r="J14" s="889"/>
    </row>
    <row r="15" spans="1:10" s="644" customFormat="1" ht="15" customHeight="1">
      <c r="A15" s="889" t="s">
        <v>22</v>
      </c>
      <c r="B15" s="889"/>
      <c r="C15" s="889"/>
      <c r="D15" s="889"/>
      <c r="E15" s="923"/>
      <c r="F15" s="923"/>
      <c r="G15" s="923"/>
      <c r="H15" s="923"/>
      <c r="I15" s="889"/>
      <c r="J15" s="889"/>
    </row>
    <row r="16" spans="1:10" ht="37.5" customHeight="1">
      <c r="A16" s="2291" t="s">
        <v>488</v>
      </c>
      <c r="B16" s="2291"/>
      <c r="C16" s="2292"/>
      <c r="D16" s="2292"/>
      <c r="E16" s="2292"/>
      <c r="F16" s="2292"/>
      <c r="G16" s="2292"/>
      <c r="H16" s="2292"/>
      <c r="I16" s="2292"/>
      <c r="J16" s="2292"/>
    </row>
    <row r="17" spans="1:10" ht="37.5" customHeight="1">
      <c r="A17" s="2291" t="s">
        <v>1030</v>
      </c>
      <c r="B17" s="2291"/>
      <c r="C17" s="2292"/>
      <c r="D17" s="2292"/>
      <c r="E17" s="2292"/>
      <c r="F17" s="2292"/>
      <c r="G17" s="2292"/>
      <c r="H17" s="2292"/>
      <c r="I17" s="2292"/>
      <c r="J17" s="2292"/>
    </row>
    <row r="18" spans="1:10" ht="27" customHeight="1">
      <c r="A18" s="2291" t="s">
        <v>505</v>
      </c>
      <c r="B18" s="2291"/>
      <c r="C18" s="2292"/>
      <c r="D18" s="2292"/>
      <c r="E18" s="2292"/>
      <c r="F18" s="2292"/>
      <c r="G18" s="2292"/>
      <c r="H18" s="2292"/>
      <c r="I18" s="2292"/>
      <c r="J18" s="2292"/>
    </row>
    <row r="19" spans="1:10" ht="35.450000000000003" customHeight="1"/>
    <row r="20" spans="1:10">
      <c r="H20" s="877"/>
    </row>
    <row r="21" spans="1:10">
      <c r="H21" s="877"/>
    </row>
    <row r="22" spans="1:10">
      <c r="H22" s="877"/>
    </row>
    <row r="23" spans="1:10">
      <c r="H23" s="877"/>
    </row>
    <row r="24" spans="1:10">
      <c r="H24" s="877"/>
    </row>
    <row r="25" spans="1:10">
      <c r="H25" s="877"/>
    </row>
    <row r="26" spans="1:10">
      <c r="H26" s="877"/>
    </row>
  </sheetData>
  <mergeCells count="8">
    <mergeCell ref="A16:J16"/>
    <mergeCell ref="A17:J17"/>
    <mergeCell ref="A18:J18"/>
    <mergeCell ref="A1:J1"/>
    <mergeCell ref="A2:A3"/>
    <mergeCell ref="B2:E2"/>
    <mergeCell ref="F2:I2"/>
    <mergeCell ref="J2:J3"/>
  </mergeCells>
  <printOptions horizontalCentered="1"/>
  <pageMargins left="0.7" right="0.7" top="0.75" bottom="0.5" header="0.3" footer="0.3"/>
  <pageSetup scale="66" orientation="landscape" r:id="rId1"/>
  <headerFooter>
    <oddFooter>&amp;R2021 Data Tables Installment</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B9B13-AA9B-4F67-9BB1-A1D3A5C82193}">
  <sheetPr>
    <tabColor rgb="FF1F4E78"/>
  </sheetPr>
  <dimension ref="A1:K20"/>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RowHeight="15"/>
  <cols>
    <col min="1" max="1" width="20.28515625" customWidth="1"/>
    <col min="2" max="2" width="15.5703125" customWidth="1"/>
    <col min="3" max="5" width="18.7109375" customWidth="1"/>
    <col min="6" max="6" width="17.5703125" customWidth="1"/>
    <col min="7" max="10" width="18.7109375" customWidth="1"/>
  </cols>
  <sheetData>
    <row r="1" spans="1:11" ht="84.95" customHeight="1" thickBot="1">
      <c r="A1" s="2211"/>
      <c r="B1" s="2262"/>
      <c r="C1" s="2262"/>
      <c r="D1" s="2262"/>
      <c r="E1" s="2262"/>
      <c r="F1" s="2262"/>
      <c r="G1" s="2262"/>
      <c r="H1" s="2262"/>
      <c r="I1" s="2262"/>
      <c r="J1" s="2263"/>
    </row>
    <row r="2" spans="1:11" ht="45" customHeight="1">
      <c r="A2" s="2297" t="s">
        <v>495</v>
      </c>
      <c r="B2" s="2298" t="s">
        <v>496</v>
      </c>
      <c r="C2" s="2299"/>
      <c r="D2" s="2299"/>
      <c r="E2" s="2299"/>
      <c r="F2" s="2298" t="s">
        <v>497</v>
      </c>
      <c r="G2" s="2299"/>
      <c r="H2" s="2299"/>
      <c r="I2" s="2300"/>
      <c r="J2" s="2301" t="s">
        <v>498</v>
      </c>
    </row>
    <row r="3" spans="1:11" ht="54.95" customHeight="1" thickBot="1">
      <c r="A3" s="2285"/>
      <c r="B3" s="864" t="s">
        <v>484</v>
      </c>
      <c r="C3" s="893" t="s">
        <v>499</v>
      </c>
      <c r="D3" s="866" t="s">
        <v>500</v>
      </c>
      <c r="E3" s="867" t="s">
        <v>501</v>
      </c>
      <c r="F3" s="864" t="s">
        <v>486</v>
      </c>
      <c r="G3" s="602" t="s">
        <v>502</v>
      </c>
      <c r="H3" s="894" t="s">
        <v>503</v>
      </c>
      <c r="I3" s="895" t="s">
        <v>493</v>
      </c>
      <c r="J3" s="2302"/>
    </row>
    <row r="4" spans="1:11" ht="20.100000000000001" customHeight="1">
      <c r="A4" s="412" t="s">
        <v>1022</v>
      </c>
      <c r="B4" s="897">
        <v>25</v>
      </c>
      <c r="C4" s="924">
        <v>6.2127236580499998E-3</v>
      </c>
      <c r="D4" s="901">
        <v>0.85569105691057001</v>
      </c>
      <c r="E4" s="925">
        <v>0.75771971496436996</v>
      </c>
      <c r="F4" s="900">
        <v>13</v>
      </c>
      <c r="G4" s="901">
        <v>3.0000000000000001E-3</v>
      </c>
      <c r="H4" s="901">
        <v>0.85799999999999998</v>
      </c>
      <c r="I4" s="925">
        <v>0.64100000000000001</v>
      </c>
      <c r="J4" s="902">
        <v>0.39900000000000002</v>
      </c>
      <c r="K4" s="926"/>
    </row>
    <row r="5" spans="1:11" ht="20.100000000000001" customHeight="1">
      <c r="A5" s="60" t="s">
        <v>232</v>
      </c>
      <c r="B5" s="903">
        <v>37</v>
      </c>
      <c r="C5" s="927">
        <v>2.850539291217E-2</v>
      </c>
      <c r="D5" s="906">
        <v>0.83773928896992</v>
      </c>
      <c r="E5" s="928">
        <v>0.61516140732680002</v>
      </c>
      <c r="F5" s="905">
        <v>24</v>
      </c>
      <c r="G5" s="906">
        <v>1.7999999999999999E-2</v>
      </c>
      <c r="H5" s="906">
        <v>0.67800000000000005</v>
      </c>
      <c r="I5" s="928">
        <v>0.23100000000000001</v>
      </c>
      <c r="J5" s="907">
        <v>0.28100000000000003</v>
      </c>
      <c r="K5" s="926"/>
    </row>
    <row r="6" spans="1:11" ht="20.100000000000001" customHeight="1">
      <c r="A6" s="25" t="s">
        <v>233</v>
      </c>
      <c r="B6" s="908">
        <v>19</v>
      </c>
      <c r="C6" s="929">
        <v>4.318181818182E-2</v>
      </c>
      <c r="D6" s="911">
        <v>0.72221041445270995</v>
      </c>
      <c r="E6" s="930">
        <v>0.54296645085343997</v>
      </c>
      <c r="F6" s="910">
        <v>16</v>
      </c>
      <c r="G6" s="911">
        <v>3.5999999999999997E-2</v>
      </c>
      <c r="H6" s="911">
        <v>0.64</v>
      </c>
      <c r="I6" s="930">
        <v>0</v>
      </c>
      <c r="J6" s="912">
        <v>0.25900000000000001</v>
      </c>
      <c r="K6" s="926"/>
    </row>
    <row r="7" spans="1:11" ht="20.100000000000001" customHeight="1">
      <c r="A7" s="60" t="s">
        <v>234</v>
      </c>
      <c r="B7" s="903">
        <v>23</v>
      </c>
      <c r="C7" s="927">
        <v>5.5421686746990002E-2</v>
      </c>
      <c r="D7" s="906">
        <v>0.7664581471552</v>
      </c>
      <c r="E7" s="928">
        <v>0.40740380878352001</v>
      </c>
      <c r="F7" s="905">
        <v>15</v>
      </c>
      <c r="G7" s="906">
        <v>3.5999999999999997E-2</v>
      </c>
      <c r="H7" s="906">
        <v>0.45900000000000002</v>
      </c>
      <c r="I7" s="928">
        <v>0.14499999999999999</v>
      </c>
      <c r="J7" s="907">
        <v>0.16900000000000001</v>
      </c>
      <c r="K7" s="926"/>
    </row>
    <row r="8" spans="1:11" ht="20.100000000000001" customHeight="1">
      <c r="A8" s="25" t="s">
        <v>235</v>
      </c>
      <c r="B8" s="908">
        <v>15</v>
      </c>
      <c r="C8" s="929">
        <v>6.0975609756100002E-2</v>
      </c>
      <c r="D8" s="911">
        <v>0.59298536315935002</v>
      </c>
      <c r="E8" s="930">
        <v>0.39716840536512998</v>
      </c>
      <c r="F8" s="910">
        <v>13</v>
      </c>
      <c r="G8" s="911">
        <v>5.2999999999999999E-2</v>
      </c>
      <c r="H8" s="911">
        <v>0.53</v>
      </c>
      <c r="I8" s="930">
        <v>1.0999999999999999E-2</v>
      </c>
      <c r="J8" s="912">
        <v>0.17100000000000001</v>
      </c>
      <c r="K8" s="926"/>
    </row>
    <row r="9" spans="1:11" ht="20.100000000000001" customHeight="1">
      <c r="A9" s="60" t="s">
        <v>236</v>
      </c>
      <c r="B9" s="903">
        <v>7</v>
      </c>
      <c r="C9" s="927">
        <v>5.8333333333329997E-2</v>
      </c>
      <c r="D9" s="906">
        <v>0.65234356854182995</v>
      </c>
      <c r="E9" s="928">
        <v>0.48657694224880998</v>
      </c>
      <c r="F9" s="905">
        <v>9</v>
      </c>
      <c r="G9" s="906">
        <v>7.4999999999999997E-2</v>
      </c>
      <c r="H9" s="906">
        <v>0.60399999999999998</v>
      </c>
      <c r="I9" s="928">
        <v>0.17499999999999999</v>
      </c>
      <c r="J9" s="907">
        <v>0.23599999999999999</v>
      </c>
      <c r="K9" s="926"/>
    </row>
    <row r="10" spans="1:11" ht="20.100000000000001" customHeight="1" thickBot="1">
      <c r="A10" s="25" t="s">
        <v>637</v>
      </c>
      <c r="B10" s="908">
        <v>8</v>
      </c>
      <c r="C10" s="929">
        <v>6.6666666666669996E-2</v>
      </c>
      <c r="D10" s="911">
        <v>0.64786089001447</v>
      </c>
      <c r="E10" s="930">
        <v>0.44424278384699001</v>
      </c>
      <c r="F10" s="910">
        <v>10</v>
      </c>
      <c r="G10" s="911">
        <v>8.3000000000000004E-2</v>
      </c>
      <c r="H10" s="911">
        <v>0.187</v>
      </c>
      <c r="I10" s="930">
        <v>0.152</v>
      </c>
      <c r="J10" s="912">
        <v>0.161</v>
      </c>
      <c r="K10" s="926"/>
    </row>
    <row r="11" spans="1:11" ht="20.100000000000001" customHeight="1" thickBot="1">
      <c r="A11" s="1963" t="s">
        <v>506</v>
      </c>
      <c r="B11" s="915">
        <v>134</v>
      </c>
      <c r="C11" s="916">
        <v>2.0111061083600001E-2</v>
      </c>
      <c r="D11" s="917">
        <v>0.66461823544984</v>
      </c>
      <c r="E11" s="918">
        <v>0.45346951549119002</v>
      </c>
      <c r="F11" s="922">
        <v>100</v>
      </c>
      <c r="G11" s="920">
        <v>1.4999999999999999E-2</v>
      </c>
      <c r="H11" s="917">
        <v>0.26300000000000001</v>
      </c>
      <c r="I11" s="918">
        <v>0.16</v>
      </c>
      <c r="J11" s="935">
        <v>0.254</v>
      </c>
      <c r="K11" s="926"/>
    </row>
    <row r="12" spans="1:11" s="931" customFormat="1" ht="8.1" customHeight="1">
      <c r="A12" s="889"/>
      <c r="B12" s="889"/>
      <c r="C12" s="889"/>
      <c r="D12" s="889"/>
      <c r="E12" s="923"/>
      <c r="F12" s="923"/>
      <c r="G12" s="923"/>
      <c r="H12" s="923"/>
      <c r="I12" s="889"/>
      <c r="J12" s="889"/>
    </row>
    <row r="13" spans="1:11" s="931" customFormat="1" ht="15" customHeight="1">
      <c r="A13" s="889" t="s">
        <v>191</v>
      </c>
      <c r="B13" s="889"/>
      <c r="C13" s="889"/>
      <c r="D13" s="889"/>
      <c r="E13" s="923"/>
      <c r="F13" s="923"/>
      <c r="G13" s="923"/>
      <c r="H13" s="923"/>
      <c r="I13" s="889"/>
      <c r="J13" s="889"/>
    </row>
    <row r="14" spans="1:11" s="931" customFormat="1" ht="8.1" customHeight="1">
      <c r="A14" s="889"/>
      <c r="B14" s="889"/>
      <c r="C14" s="889"/>
      <c r="D14" s="889"/>
      <c r="E14" s="923"/>
      <c r="F14" s="923"/>
      <c r="G14" s="923"/>
      <c r="H14" s="923"/>
      <c r="I14" s="889"/>
      <c r="J14" s="889"/>
    </row>
    <row r="15" spans="1:11" s="931" customFormat="1" ht="15" customHeight="1">
      <c r="A15" s="889" t="s">
        <v>22</v>
      </c>
      <c r="B15" s="889"/>
      <c r="C15" s="889"/>
      <c r="D15" s="889"/>
      <c r="E15" s="923"/>
      <c r="F15" s="923"/>
      <c r="G15" s="923"/>
      <c r="H15" s="923"/>
      <c r="I15" s="889"/>
      <c r="J15" s="889"/>
    </row>
    <row r="16" spans="1:11" ht="37.5" customHeight="1">
      <c r="A16" s="2291" t="s">
        <v>488</v>
      </c>
      <c r="B16" s="2291"/>
      <c r="C16" s="2292"/>
      <c r="D16" s="2292"/>
      <c r="E16" s="2292"/>
      <c r="F16" s="2292"/>
      <c r="G16" s="2292"/>
      <c r="H16" s="2292"/>
      <c r="I16" s="2292"/>
      <c r="J16" s="2292"/>
    </row>
    <row r="17" spans="1:10" ht="37.5" customHeight="1">
      <c r="A17" s="2291" t="s">
        <v>1030</v>
      </c>
      <c r="B17" s="2291"/>
      <c r="C17" s="2292"/>
      <c r="D17" s="2292"/>
      <c r="E17" s="2292"/>
      <c r="F17" s="2292"/>
      <c r="G17" s="2292"/>
      <c r="H17" s="2292"/>
      <c r="I17" s="2292"/>
      <c r="J17" s="2292"/>
    </row>
    <row r="18" spans="1:10" s="931" customFormat="1" ht="27" customHeight="1">
      <c r="A18" s="2291" t="s">
        <v>507</v>
      </c>
      <c r="B18" s="2291"/>
      <c r="C18" s="2292"/>
      <c r="D18" s="2292"/>
      <c r="E18" s="2292"/>
      <c r="F18" s="2292"/>
      <c r="G18" s="2292"/>
      <c r="H18" s="2292"/>
      <c r="I18" s="2292"/>
      <c r="J18" s="2292"/>
    </row>
    <row r="19" spans="1:10" ht="15" customHeight="1">
      <c r="A19" s="932" t="s">
        <v>508</v>
      </c>
      <c r="B19" s="932"/>
      <c r="C19" s="1581"/>
      <c r="D19" s="1581"/>
      <c r="E19" s="1581"/>
      <c r="F19" s="1581"/>
      <c r="G19" s="1581"/>
      <c r="H19" s="1581"/>
      <c r="I19" s="1581"/>
      <c r="J19" s="1581"/>
    </row>
    <row r="20" spans="1:10" ht="35.1" customHeight="1"/>
  </sheetData>
  <mergeCells count="8">
    <mergeCell ref="A16:J16"/>
    <mergeCell ref="A17:J17"/>
    <mergeCell ref="A18:J18"/>
    <mergeCell ref="A1:J1"/>
    <mergeCell ref="A2:A3"/>
    <mergeCell ref="B2:E2"/>
    <mergeCell ref="F2:I2"/>
    <mergeCell ref="J2:J3"/>
  </mergeCells>
  <printOptions horizontalCentered="1"/>
  <pageMargins left="0.7" right="0.7" top="0.75" bottom="0.5" header="0.3" footer="0.3"/>
  <pageSetup scale="66" orientation="landscape" r:id="rId1"/>
  <headerFooter>
    <oddFooter>&amp;R2021 Data Tables Installment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09446-CC84-4EBB-A90D-755787F031B0}">
  <sheetPr>
    <tabColor rgb="FF1F4E78"/>
  </sheetPr>
  <dimension ref="A1:N44"/>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6.140625" style="1" customWidth="1"/>
    <col min="2" max="2" width="14.85546875" style="1" customWidth="1"/>
    <col min="3" max="3" width="14.140625" style="1" customWidth="1"/>
    <col min="4" max="7" width="15.28515625" style="1" customWidth="1"/>
    <col min="8" max="8" width="15.140625" style="1" customWidth="1"/>
    <col min="9" max="9" width="8.7109375" style="1"/>
    <col min="10" max="10" width="10.28515625" style="1" bestFit="1" customWidth="1"/>
    <col min="11" max="11" width="11.28515625" style="1" bestFit="1" customWidth="1"/>
    <col min="12" max="12" width="10.28515625" style="1" bestFit="1" customWidth="1"/>
    <col min="13" max="13" width="9.28515625" style="1" bestFit="1" customWidth="1"/>
    <col min="14" max="14" width="10.28515625" style="1" bestFit="1" customWidth="1"/>
    <col min="15" max="16384" width="8.7109375" style="1"/>
  </cols>
  <sheetData>
    <row r="1" spans="1:14" ht="84.95" customHeight="1">
      <c r="A1" s="2071"/>
      <c r="B1" s="2072"/>
      <c r="C1" s="2072"/>
      <c r="D1" s="2072"/>
      <c r="E1" s="2072"/>
      <c r="F1" s="2072"/>
      <c r="G1" s="2072"/>
      <c r="H1" s="2072"/>
    </row>
    <row r="2" spans="1:14" ht="23.25" customHeight="1">
      <c r="A2" s="2073" t="s">
        <v>592</v>
      </c>
      <c r="B2" s="2075" t="s">
        <v>12</v>
      </c>
      <c r="C2" s="2076"/>
      <c r="D2" s="2077" t="s">
        <v>607</v>
      </c>
      <c r="E2" s="2077"/>
      <c r="F2" s="2077"/>
      <c r="G2" s="2077"/>
      <c r="H2" s="2078"/>
    </row>
    <row r="3" spans="1:14" ht="45" customHeight="1">
      <c r="A3" s="2074"/>
      <c r="B3" s="1692" t="s">
        <v>606</v>
      </c>
      <c r="C3" s="1693" t="s">
        <v>605</v>
      </c>
      <c r="D3" s="1694" t="s">
        <v>29</v>
      </c>
      <c r="E3" s="1694" t="s">
        <v>604</v>
      </c>
      <c r="F3" s="1694" t="s">
        <v>603</v>
      </c>
      <c r="G3" s="1694" t="s">
        <v>602</v>
      </c>
      <c r="H3" s="1695" t="s">
        <v>601</v>
      </c>
    </row>
    <row r="4" spans="1:14" ht="20.100000000000001" customHeight="1">
      <c r="A4" s="1032" t="s">
        <v>539</v>
      </c>
      <c r="B4" s="1138">
        <v>7955</v>
      </c>
      <c r="C4" s="1137">
        <v>586</v>
      </c>
      <c r="D4" s="1140">
        <v>145.19999999999999</v>
      </c>
      <c r="E4" s="1029">
        <v>397.41</v>
      </c>
      <c r="F4" s="1029">
        <v>252.21</v>
      </c>
      <c r="G4" s="1029">
        <v>56.36</v>
      </c>
      <c r="H4" s="1139">
        <v>195.85</v>
      </c>
      <c r="J4" s="1628"/>
      <c r="K4" s="1628"/>
      <c r="L4" s="1628"/>
      <c r="M4" s="1628"/>
      <c r="N4" s="1628"/>
    </row>
    <row r="5" spans="1:14" ht="20.100000000000001" customHeight="1">
      <c r="A5" s="1026" t="s">
        <v>538</v>
      </c>
      <c r="B5" s="568">
        <v>28025</v>
      </c>
      <c r="C5" s="1134">
        <v>622</v>
      </c>
      <c r="D5" s="1133">
        <v>514.75</v>
      </c>
      <c r="E5" s="442">
        <v>1257.46</v>
      </c>
      <c r="F5" s="108">
        <v>742.71</v>
      </c>
      <c r="G5" s="442">
        <v>157.84</v>
      </c>
      <c r="H5" s="1132">
        <v>584.87</v>
      </c>
      <c r="J5" s="1628"/>
      <c r="K5" s="1628"/>
      <c r="L5" s="1628"/>
      <c r="M5" s="1628"/>
      <c r="N5" s="1628"/>
    </row>
    <row r="6" spans="1:14" ht="20.100000000000001" customHeight="1">
      <c r="A6" s="1024" t="s">
        <v>537</v>
      </c>
      <c r="B6" s="1138">
        <v>42599</v>
      </c>
      <c r="C6" s="1137">
        <v>537</v>
      </c>
      <c r="D6" s="1136">
        <v>649.69000000000005</v>
      </c>
      <c r="E6" s="1016">
        <v>2351.4</v>
      </c>
      <c r="F6" s="1029">
        <v>1701.72</v>
      </c>
      <c r="G6" s="1016">
        <v>160.61000000000001</v>
      </c>
      <c r="H6" s="1135">
        <v>1541.11</v>
      </c>
      <c r="J6" s="1628"/>
      <c r="K6" s="1628"/>
      <c r="L6" s="1628"/>
      <c r="M6" s="1628"/>
      <c r="N6" s="1628"/>
    </row>
    <row r="7" spans="1:14" ht="20.100000000000001" customHeight="1">
      <c r="A7" s="1026" t="s">
        <v>536</v>
      </c>
      <c r="B7" s="568">
        <v>24171</v>
      </c>
      <c r="C7" s="1134">
        <v>694</v>
      </c>
      <c r="D7" s="1133">
        <v>2275.02</v>
      </c>
      <c r="E7" s="442">
        <v>5116.79</v>
      </c>
      <c r="F7" s="108">
        <v>2841.77</v>
      </c>
      <c r="G7" s="442">
        <v>449.13</v>
      </c>
      <c r="H7" s="1132">
        <v>2392.64</v>
      </c>
      <c r="J7" s="1628"/>
      <c r="K7" s="1628"/>
      <c r="L7" s="1628"/>
      <c r="M7" s="1628"/>
      <c r="N7" s="1628"/>
    </row>
    <row r="8" spans="1:14" ht="20.100000000000001" customHeight="1">
      <c r="A8" s="1024" t="s">
        <v>583</v>
      </c>
      <c r="B8" s="1138">
        <v>15089</v>
      </c>
      <c r="C8" s="1137">
        <v>444</v>
      </c>
      <c r="D8" s="1136">
        <v>1414.12</v>
      </c>
      <c r="E8" s="1016">
        <v>2196.89</v>
      </c>
      <c r="F8" s="1029">
        <v>782.77</v>
      </c>
      <c r="G8" s="1016">
        <v>77.5</v>
      </c>
      <c r="H8" s="1135">
        <v>705.26</v>
      </c>
      <c r="J8" s="1628"/>
      <c r="K8" s="1628"/>
      <c r="L8" s="1628"/>
      <c r="M8" s="1628"/>
      <c r="N8" s="1628"/>
    </row>
    <row r="9" spans="1:14" ht="20.100000000000001" customHeight="1">
      <c r="A9" s="1014">
        <v>2000</v>
      </c>
      <c r="B9" s="568">
        <v>1892</v>
      </c>
      <c r="C9" s="1134">
        <v>74</v>
      </c>
      <c r="D9" s="1133">
        <v>266.52</v>
      </c>
      <c r="E9" s="442">
        <v>367.47</v>
      </c>
      <c r="F9" s="108">
        <v>100.95</v>
      </c>
      <c r="G9" s="442">
        <v>15.31</v>
      </c>
      <c r="H9" s="1132">
        <v>85.64</v>
      </c>
      <c r="J9" s="1628"/>
      <c r="K9" s="1628"/>
      <c r="L9" s="1628"/>
      <c r="M9" s="1628"/>
      <c r="N9" s="1628"/>
    </row>
    <row r="10" spans="1:14" ht="20.100000000000001" customHeight="1">
      <c r="A10" s="1019">
        <v>2001</v>
      </c>
      <c r="B10" s="1138">
        <v>1748</v>
      </c>
      <c r="C10" s="1137">
        <v>117</v>
      </c>
      <c r="D10" s="1136">
        <v>2535.48</v>
      </c>
      <c r="E10" s="1016">
        <v>3686.13</v>
      </c>
      <c r="F10" s="1029">
        <v>1150.6500000000001</v>
      </c>
      <c r="G10" s="1016">
        <v>185.16</v>
      </c>
      <c r="H10" s="1135">
        <v>965.49</v>
      </c>
      <c r="J10" s="1628"/>
      <c r="K10" s="1628"/>
      <c r="L10" s="1628"/>
      <c r="M10" s="1628"/>
      <c r="N10" s="1628"/>
    </row>
    <row r="11" spans="1:14" ht="20.100000000000001" customHeight="1">
      <c r="A11" s="1014">
        <v>2002</v>
      </c>
      <c r="B11" s="568">
        <v>1452</v>
      </c>
      <c r="C11" s="1134">
        <v>186</v>
      </c>
      <c r="D11" s="1133">
        <v>4519.8500000000004</v>
      </c>
      <c r="E11" s="442">
        <v>8309.3700000000008</v>
      </c>
      <c r="F11" s="108">
        <v>3789.52</v>
      </c>
      <c r="G11" s="442">
        <v>272.22000000000003</v>
      </c>
      <c r="H11" s="1132">
        <v>3517.31</v>
      </c>
      <c r="J11" s="1628"/>
      <c r="K11" s="1628"/>
      <c r="L11" s="1628"/>
      <c r="M11" s="1628"/>
      <c r="N11" s="1628"/>
    </row>
    <row r="12" spans="1:14" ht="20.100000000000001" customHeight="1">
      <c r="A12" s="1019">
        <v>2003</v>
      </c>
      <c r="B12" s="1138">
        <v>1203</v>
      </c>
      <c r="C12" s="1137">
        <v>172</v>
      </c>
      <c r="D12" s="1136">
        <v>6934.39</v>
      </c>
      <c r="E12" s="1016">
        <v>13408.74</v>
      </c>
      <c r="F12" s="1029">
        <v>6474.35</v>
      </c>
      <c r="G12" s="1016">
        <v>210.01</v>
      </c>
      <c r="H12" s="1135">
        <v>6264.34</v>
      </c>
      <c r="J12" s="1628"/>
      <c r="K12" s="1628"/>
      <c r="L12" s="1628"/>
      <c r="M12" s="1628"/>
      <c r="N12" s="1628"/>
    </row>
    <row r="13" spans="1:14" ht="20.100000000000001" customHeight="1">
      <c r="A13" s="1014">
        <v>2004</v>
      </c>
      <c r="B13" s="568">
        <v>1198</v>
      </c>
      <c r="C13" s="1134">
        <v>164</v>
      </c>
      <c r="D13" s="1133">
        <v>2832.44</v>
      </c>
      <c r="E13" s="442">
        <v>6095.78</v>
      </c>
      <c r="F13" s="108">
        <v>3263.34</v>
      </c>
      <c r="G13" s="442">
        <v>528.54999999999995</v>
      </c>
      <c r="H13" s="1132">
        <v>2734.79</v>
      </c>
      <c r="J13" s="1628"/>
      <c r="K13" s="1628"/>
      <c r="L13" s="1628"/>
      <c r="M13" s="1628"/>
      <c r="N13" s="1628"/>
    </row>
    <row r="14" spans="1:14" ht="20.100000000000001" customHeight="1">
      <c r="A14" s="1019">
        <v>2005</v>
      </c>
      <c r="B14" s="1138">
        <v>1108</v>
      </c>
      <c r="C14" s="1137">
        <v>129</v>
      </c>
      <c r="D14" s="1136">
        <v>10299.24</v>
      </c>
      <c r="E14" s="1016">
        <v>21565.24</v>
      </c>
      <c r="F14" s="1029">
        <v>11266</v>
      </c>
      <c r="G14" s="1016">
        <v>1798.72</v>
      </c>
      <c r="H14" s="1135">
        <v>9467.2800000000007</v>
      </c>
      <c r="J14" s="1628"/>
      <c r="K14" s="1628"/>
      <c r="L14" s="1628"/>
      <c r="M14" s="1628"/>
      <c r="N14" s="1628"/>
    </row>
    <row r="15" spans="1:14" ht="20.100000000000001" customHeight="1">
      <c r="A15" s="1014">
        <v>2006</v>
      </c>
      <c r="B15" s="568">
        <v>1247</v>
      </c>
      <c r="C15" s="1134">
        <v>89</v>
      </c>
      <c r="D15" s="1133">
        <v>2372.4</v>
      </c>
      <c r="E15" s="442">
        <v>4596.5200000000004</v>
      </c>
      <c r="F15" s="108">
        <v>2224.12</v>
      </c>
      <c r="G15" s="442">
        <v>1329.26</v>
      </c>
      <c r="H15" s="1132">
        <v>894.86</v>
      </c>
      <c r="J15" s="1628"/>
      <c r="K15" s="1628"/>
      <c r="L15" s="1628"/>
      <c r="M15" s="1628"/>
      <c r="N15" s="1628"/>
    </row>
    <row r="16" spans="1:14" ht="20.100000000000001" customHeight="1">
      <c r="A16" s="1019">
        <v>2007</v>
      </c>
      <c r="B16" s="1138">
        <v>1233</v>
      </c>
      <c r="C16" s="1137">
        <v>78</v>
      </c>
      <c r="D16" s="1136">
        <v>630.36</v>
      </c>
      <c r="E16" s="1016">
        <v>974.41</v>
      </c>
      <c r="F16" s="1029">
        <v>344.05</v>
      </c>
      <c r="G16" s="1016">
        <v>30.78</v>
      </c>
      <c r="H16" s="1135">
        <v>313.27</v>
      </c>
      <c r="J16" s="1628"/>
      <c r="K16" s="1628"/>
      <c r="L16" s="1628"/>
      <c r="M16" s="1628"/>
      <c r="N16" s="1628"/>
    </row>
    <row r="17" spans="1:14" ht="20.100000000000001" customHeight="1">
      <c r="A17" s="1014">
        <v>2008</v>
      </c>
      <c r="B17" s="568">
        <v>1405</v>
      </c>
      <c r="C17" s="1134">
        <v>82</v>
      </c>
      <c r="D17" s="1133">
        <v>536.27</v>
      </c>
      <c r="E17" s="442">
        <v>815.52</v>
      </c>
      <c r="F17" s="108">
        <v>279.25</v>
      </c>
      <c r="G17" s="442">
        <v>44.32</v>
      </c>
      <c r="H17" s="1132">
        <v>234.93</v>
      </c>
      <c r="J17" s="1628"/>
      <c r="K17" s="1628"/>
      <c r="L17" s="1628"/>
      <c r="M17" s="1628"/>
      <c r="N17" s="1628"/>
    </row>
    <row r="18" spans="1:14" ht="20.100000000000001" customHeight="1">
      <c r="A18" s="1019">
        <v>2009</v>
      </c>
      <c r="B18" s="1138">
        <v>1294</v>
      </c>
      <c r="C18" s="1137">
        <v>193</v>
      </c>
      <c r="D18" s="1136">
        <v>10093.94</v>
      </c>
      <c r="E18" s="1016">
        <v>17362.78</v>
      </c>
      <c r="F18" s="1029">
        <v>7268.84</v>
      </c>
      <c r="G18" s="1016">
        <v>1300.42</v>
      </c>
      <c r="H18" s="1135">
        <v>5968.42</v>
      </c>
      <c r="J18" s="1628"/>
      <c r="K18" s="1628"/>
      <c r="L18" s="1628"/>
      <c r="M18" s="1628"/>
      <c r="N18" s="1628"/>
    </row>
    <row r="19" spans="1:14" ht="20.100000000000001" customHeight="1">
      <c r="A19" s="1014">
        <v>2010</v>
      </c>
      <c r="B19" s="568">
        <v>1308</v>
      </c>
      <c r="C19" s="1134">
        <v>156</v>
      </c>
      <c r="D19" s="1133">
        <v>1326.85</v>
      </c>
      <c r="E19" s="442">
        <v>2489.02</v>
      </c>
      <c r="F19" s="108">
        <v>1162.17</v>
      </c>
      <c r="G19" s="442">
        <v>182.68</v>
      </c>
      <c r="H19" s="1132">
        <v>979.49</v>
      </c>
      <c r="J19" s="1628"/>
      <c r="K19" s="1628"/>
      <c r="L19" s="1628"/>
      <c r="M19" s="1628"/>
      <c r="N19" s="1628"/>
    </row>
    <row r="20" spans="1:14" ht="20.100000000000001" customHeight="1">
      <c r="A20" s="1019">
        <v>2011</v>
      </c>
      <c r="B20" s="1138">
        <v>1400</v>
      </c>
      <c r="C20" s="1137">
        <v>100</v>
      </c>
      <c r="D20" s="1136">
        <v>851.86</v>
      </c>
      <c r="E20" s="1016">
        <v>1519.18</v>
      </c>
      <c r="F20" s="1029">
        <v>667.32</v>
      </c>
      <c r="G20" s="1016">
        <v>76.59</v>
      </c>
      <c r="H20" s="1135">
        <v>590.74</v>
      </c>
      <c r="J20" s="1628"/>
      <c r="K20" s="1628"/>
      <c r="L20" s="1628"/>
      <c r="M20" s="1628"/>
      <c r="N20" s="1628"/>
    </row>
    <row r="21" spans="1:14" ht="20.100000000000001" customHeight="1">
      <c r="A21" s="1014">
        <v>2012</v>
      </c>
      <c r="B21" s="568">
        <v>1332</v>
      </c>
      <c r="C21" s="1134">
        <v>118</v>
      </c>
      <c r="D21" s="1133">
        <v>796.53</v>
      </c>
      <c r="E21" s="442">
        <v>1706.94</v>
      </c>
      <c r="F21" s="108">
        <v>910.41</v>
      </c>
      <c r="G21" s="442">
        <v>88.3</v>
      </c>
      <c r="H21" s="1132">
        <v>822.1</v>
      </c>
      <c r="J21" s="1628"/>
      <c r="K21" s="1628"/>
      <c r="L21" s="1628"/>
      <c r="M21" s="1628"/>
      <c r="N21" s="1628"/>
    </row>
    <row r="22" spans="1:14" ht="20.100000000000001" customHeight="1">
      <c r="A22" s="1019">
        <v>2013</v>
      </c>
      <c r="B22" s="1138">
        <v>1481</v>
      </c>
      <c r="C22" s="1137">
        <v>97</v>
      </c>
      <c r="D22" s="1136">
        <v>1440.89</v>
      </c>
      <c r="E22" s="1016">
        <v>2864.82</v>
      </c>
      <c r="F22" s="1029">
        <v>1423.92</v>
      </c>
      <c r="G22" s="1016">
        <v>153.72999999999999</v>
      </c>
      <c r="H22" s="1135">
        <v>1270.19</v>
      </c>
      <c r="J22" s="1628"/>
      <c r="K22" s="1628"/>
      <c r="L22" s="1628"/>
      <c r="M22" s="1628"/>
      <c r="N22" s="1628"/>
    </row>
    <row r="23" spans="1:14" ht="20.100000000000001" customHeight="1">
      <c r="A23" s="1014">
        <v>2014</v>
      </c>
      <c r="B23" s="568">
        <v>1373</v>
      </c>
      <c r="C23" s="1134">
        <v>67</v>
      </c>
      <c r="D23" s="1133">
        <v>1091.76</v>
      </c>
      <c r="E23" s="442">
        <v>1834.39</v>
      </c>
      <c r="F23" s="108">
        <v>742.64</v>
      </c>
      <c r="G23" s="442">
        <v>142.01</v>
      </c>
      <c r="H23" s="1132">
        <v>600.62</v>
      </c>
      <c r="J23" s="1628"/>
      <c r="K23" s="1628"/>
      <c r="L23" s="1628"/>
      <c r="M23" s="1628"/>
      <c r="N23" s="1628"/>
    </row>
    <row r="24" spans="1:14" ht="20.100000000000001" customHeight="1">
      <c r="A24" s="1019">
        <v>2015</v>
      </c>
      <c r="B24" s="1138">
        <v>1197</v>
      </c>
      <c r="C24" s="1137">
        <v>53</v>
      </c>
      <c r="D24" s="1136">
        <v>690.44</v>
      </c>
      <c r="E24" s="1016">
        <v>1406.89</v>
      </c>
      <c r="F24" s="1029">
        <v>716.44</v>
      </c>
      <c r="G24" s="1016">
        <v>68.819999999999993</v>
      </c>
      <c r="H24" s="1135">
        <v>647.63</v>
      </c>
      <c r="J24" s="1628"/>
      <c r="K24" s="1628"/>
      <c r="L24" s="1628"/>
      <c r="M24" s="1628"/>
      <c r="N24" s="1628"/>
    </row>
    <row r="25" spans="1:14" ht="20.100000000000001" customHeight="1">
      <c r="A25" s="1014">
        <v>2016</v>
      </c>
      <c r="B25" s="568">
        <v>1225</v>
      </c>
      <c r="C25" s="1134">
        <v>74</v>
      </c>
      <c r="D25" s="1133">
        <v>1244.69</v>
      </c>
      <c r="E25" s="442">
        <v>2211.77</v>
      </c>
      <c r="F25" s="108">
        <v>967.07</v>
      </c>
      <c r="G25" s="442">
        <v>33.44</v>
      </c>
      <c r="H25" s="1132">
        <v>933.64</v>
      </c>
      <c r="J25" s="1628"/>
      <c r="K25" s="1628"/>
      <c r="L25" s="1628"/>
      <c r="M25" s="1628"/>
      <c r="N25" s="1628"/>
    </row>
    <row r="26" spans="1:14" ht="20.100000000000001" customHeight="1">
      <c r="A26" s="1019">
        <v>2017</v>
      </c>
      <c r="B26" s="1138">
        <v>1350</v>
      </c>
      <c r="C26" s="1137">
        <v>50</v>
      </c>
      <c r="D26" s="1136">
        <v>474.73</v>
      </c>
      <c r="E26" s="1016">
        <v>917.22</v>
      </c>
      <c r="F26" s="1029">
        <v>442.5</v>
      </c>
      <c r="G26" s="1016">
        <v>45.22</v>
      </c>
      <c r="H26" s="1135">
        <v>397.28</v>
      </c>
      <c r="J26" s="1628"/>
      <c r="K26" s="1628"/>
      <c r="L26" s="1628"/>
      <c r="M26" s="1628"/>
      <c r="N26" s="1628"/>
    </row>
    <row r="27" spans="1:14" ht="20.100000000000001" customHeight="1">
      <c r="A27" s="1014">
        <v>2018</v>
      </c>
      <c r="B27" s="568">
        <v>1468</v>
      </c>
      <c r="C27" s="1134">
        <v>58</v>
      </c>
      <c r="D27" s="1133">
        <v>2500.44</v>
      </c>
      <c r="E27" s="442">
        <v>3948.31</v>
      </c>
      <c r="F27" s="108">
        <v>1447.88</v>
      </c>
      <c r="G27" s="442">
        <v>461.93</v>
      </c>
      <c r="H27" s="1132">
        <v>985.95</v>
      </c>
      <c r="J27" s="1628"/>
      <c r="K27" s="1696"/>
      <c r="L27" s="1628"/>
      <c r="M27" s="1628"/>
      <c r="N27" s="1628"/>
    </row>
    <row r="28" spans="1:14" ht="20.100000000000001" customHeight="1">
      <c r="A28" s="1019">
        <v>2019</v>
      </c>
      <c r="B28" s="1138">
        <v>1500</v>
      </c>
      <c r="C28" s="1137">
        <v>52</v>
      </c>
      <c r="D28" s="1136">
        <v>3262.05</v>
      </c>
      <c r="E28" s="1016">
        <v>4779.7299999999996</v>
      </c>
      <c r="F28" s="1029">
        <v>1517.68</v>
      </c>
      <c r="G28" s="1016">
        <v>27.36</v>
      </c>
      <c r="H28" s="1135">
        <v>1490.32</v>
      </c>
      <c r="J28" s="1628"/>
      <c r="K28" s="1696"/>
      <c r="L28" s="1696"/>
      <c r="M28" s="1628"/>
      <c r="N28" s="1628"/>
    </row>
    <row r="29" spans="1:14" ht="20.100000000000001" customHeight="1">
      <c r="A29" s="1014">
        <v>2020</v>
      </c>
      <c r="B29" s="568">
        <v>1597</v>
      </c>
      <c r="C29" s="1134">
        <v>59</v>
      </c>
      <c r="D29" s="1133">
        <v>3681.24</v>
      </c>
      <c r="E29" s="442">
        <v>5609.1</v>
      </c>
      <c r="F29" s="108">
        <v>1927.86</v>
      </c>
      <c r="G29" s="442">
        <v>82.39</v>
      </c>
      <c r="H29" s="1132">
        <v>1845.47</v>
      </c>
      <c r="J29" s="1697"/>
      <c r="K29" s="1698"/>
      <c r="L29" s="1628"/>
      <c r="M29" s="1628"/>
      <c r="N29" s="1628"/>
    </row>
    <row r="30" spans="1:14" ht="20.100000000000001" customHeight="1">
      <c r="A30" s="1019">
        <v>2021</v>
      </c>
      <c r="B30" s="1138">
        <v>1880</v>
      </c>
      <c r="C30" s="1137">
        <v>36</v>
      </c>
      <c r="D30" s="1136">
        <v>3983.42</v>
      </c>
      <c r="E30" s="1016">
        <v>4600.24</v>
      </c>
      <c r="F30" s="1029">
        <v>616.82000000000005</v>
      </c>
      <c r="G30" s="1016">
        <v>8.8699999999999992</v>
      </c>
      <c r="H30" s="1135">
        <v>607.95000000000005</v>
      </c>
      <c r="J30" s="1697"/>
      <c r="K30" s="1698"/>
      <c r="L30" s="1698"/>
      <c r="M30" s="1628"/>
      <c r="N30" s="1628"/>
    </row>
    <row r="31" spans="1:14" ht="20.100000000000001" customHeight="1" thickBot="1">
      <c r="A31" s="1014">
        <v>2022</v>
      </c>
      <c r="B31" s="568">
        <v>1593</v>
      </c>
      <c r="C31" s="1134">
        <v>13</v>
      </c>
      <c r="D31" s="1133">
        <v>130.91999999999999</v>
      </c>
      <c r="E31" s="442">
        <v>285.62</v>
      </c>
      <c r="F31" s="108">
        <v>154.69999999999999</v>
      </c>
      <c r="G31" s="442">
        <v>0.55000000000000004</v>
      </c>
      <c r="H31" s="1132">
        <v>154.15</v>
      </c>
      <c r="J31" s="1697"/>
      <c r="K31" s="1698"/>
      <c r="L31" s="1698"/>
      <c r="M31" s="1628"/>
      <c r="N31" s="1628"/>
    </row>
    <row r="32" spans="1:14" s="24" customFormat="1" ht="20.100000000000001" customHeight="1" thickBot="1">
      <c r="A32" s="1699" t="s">
        <v>600</v>
      </c>
      <c r="B32" s="1700">
        <v>150323</v>
      </c>
      <c r="C32" s="1701">
        <v>5100</v>
      </c>
      <c r="D32" s="1131">
        <v>67495.490000000005</v>
      </c>
      <c r="E32" s="1131">
        <v>122675.13</v>
      </c>
      <c r="F32" s="1131">
        <v>55179.65</v>
      </c>
      <c r="G32" s="1131">
        <v>7988.05</v>
      </c>
      <c r="H32" s="1130">
        <v>47191.59</v>
      </c>
      <c r="J32" s="1697"/>
      <c r="K32" s="1628"/>
      <c r="L32" s="1628"/>
      <c r="M32" s="1628"/>
      <c r="N32" s="1628"/>
    </row>
    <row r="33" spans="1:8" s="329" customFormat="1" ht="8.1" customHeight="1">
      <c r="A33" s="1635"/>
      <c r="B33" s="1636"/>
      <c r="C33" s="1702"/>
      <c r="D33" s="1637"/>
      <c r="E33" s="1637"/>
      <c r="F33" s="1637"/>
      <c r="G33" s="1637"/>
      <c r="H33" s="1637"/>
    </row>
    <row r="34" spans="1:8" s="329" customFormat="1" ht="15" customHeight="1">
      <c r="A34" s="28" t="s">
        <v>955</v>
      </c>
      <c r="B34" s="1703"/>
      <c r="C34" s="1703"/>
      <c r="D34" s="1704"/>
      <c r="E34" s="1704"/>
      <c r="F34" s="1704"/>
      <c r="G34" s="1704"/>
      <c r="H34" s="1704"/>
    </row>
    <row r="35" spans="1:8" s="329" customFormat="1" ht="8.1" customHeight="1">
      <c r="A35" s="1705"/>
      <c r="B35" s="1703"/>
      <c r="C35" s="1703"/>
      <c r="D35" s="1704"/>
      <c r="E35" s="1704"/>
      <c r="F35" s="1704"/>
      <c r="G35" s="1704"/>
      <c r="H35" s="1704"/>
    </row>
    <row r="36" spans="1:8" s="39" customFormat="1" ht="15" customHeight="1">
      <c r="A36" s="28" t="s">
        <v>546</v>
      </c>
      <c r="B36" s="1706"/>
      <c r="C36" s="1706"/>
    </row>
    <row r="37" spans="1:8" s="39" customFormat="1" ht="8.1" customHeight="1">
      <c r="A37" s="28"/>
      <c r="B37" s="1706"/>
      <c r="C37" s="1706"/>
    </row>
    <row r="38" spans="1:8" s="39" customFormat="1" ht="15" customHeight="1">
      <c r="A38" s="28" t="s">
        <v>22</v>
      </c>
      <c r="B38" s="1706"/>
      <c r="C38" s="1706"/>
    </row>
    <row r="39" spans="1:8" s="39" customFormat="1" ht="15" customHeight="1">
      <c r="A39" s="795" t="s">
        <v>23</v>
      </c>
      <c r="B39" s="1706"/>
      <c r="C39" s="1706"/>
      <c r="D39" s="1706"/>
      <c r="E39" s="1706"/>
      <c r="F39" s="1706"/>
      <c r="G39" s="1706"/>
      <c r="H39" s="1706"/>
    </row>
    <row r="40" spans="1:8" s="39" customFormat="1" ht="15" customHeight="1">
      <c r="A40" s="795" t="s">
        <v>599</v>
      </c>
      <c r="B40" s="1706"/>
      <c r="C40" s="1706"/>
      <c r="D40" s="1706"/>
      <c r="E40" s="1706"/>
      <c r="F40" s="1706"/>
      <c r="G40" s="1706"/>
      <c r="H40" s="1706"/>
    </row>
    <row r="41" spans="1:8" s="39" customFormat="1" ht="15" customHeight="1">
      <c r="A41" s="795" t="s">
        <v>530</v>
      </c>
      <c r="B41" s="1706"/>
      <c r="C41" s="1706"/>
      <c r="D41" s="1706"/>
      <c r="E41" s="1706"/>
      <c r="F41" s="1706"/>
      <c r="G41" s="1706"/>
      <c r="H41" s="1706"/>
    </row>
    <row r="42" spans="1:8" s="39" customFormat="1" ht="15" customHeight="1">
      <c r="A42" s="795" t="s">
        <v>531</v>
      </c>
      <c r="B42" s="1706"/>
      <c r="C42" s="1706"/>
      <c r="D42" s="1706"/>
      <c r="E42" s="1706"/>
      <c r="F42" s="1706"/>
      <c r="G42" s="1706"/>
      <c r="H42" s="1706"/>
    </row>
    <row r="43" spans="1:8" s="329" customFormat="1" ht="25.5" customHeight="1">
      <c r="A43" s="2079" t="s">
        <v>598</v>
      </c>
      <c r="B43" s="2080"/>
      <c r="C43" s="2080"/>
      <c r="D43" s="2080"/>
      <c r="E43" s="2080"/>
      <c r="F43" s="2080"/>
      <c r="G43" s="2080"/>
      <c r="H43" s="2080"/>
    </row>
    <row r="44" spans="1:8" ht="15">
      <c r="A44" s="1129"/>
      <c r="B44" s="1129"/>
      <c r="C44" s="1129"/>
      <c r="D44" s="1129"/>
      <c r="E44" s="1129"/>
      <c r="F44" s="1129"/>
      <c r="G44" s="1129"/>
      <c r="H44" s="997"/>
    </row>
  </sheetData>
  <mergeCells count="5">
    <mergeCell ref="A1:H1"/>
    <mergeCell ref="A2:A3"/>
    <mergeCell ref="B2:C2"/>
    <mergeCell ref="D2:H2"/>
    <mergeCell ref="A43:H43"/>
  </mergeCells>
  <printOptions horizontalCentered="1"/>
  <pageMargins left="0.7" right="0.7" top="0.75" bottom="0.5" header="0.3" footer="0.3"/>
  <pageSetup scale="74" orientation="portrait" r:id="rId1"/>
  <headerFooter>
    <oddFooter>&amp;R2021 Data Tables Installment</oddFooter>
  </headerFooter>
  <rowBreaks count="1" manualBreakCount="1">
    <brk id="49"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1F9C-5CD3-4154-83DD-DBFC4A2F35FC}">
  <sheetPr>
    <tabColor rgb="FF1F4E78"/>
  </sheetPr>
  <dimension ref="A1:K19"/>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RowHeight="15"/>
  <cols>
    <col min="1" max="1" width="20.28515625" customWidth="1"/>
    <col min="2" max="2" width="15.5703125" customWidth="1"/>
    <col min="3" max="5" width="18.7109375" customWidth="1"/>
    <col min="6" max="6" width="17.5703125" customWidth="1"/>
    <col min="7" max="10" width="18.7109375" customWidth="1"/>
  </cols>
  <sheetData>
    <row r="1" spans="1:11" ht="84.95" customHeight="1" thickBot="1">
      <c r="A1" s="2211"/>
      <c r="B1" s="2262"/>
      <c r="C1" s="2262"/>
      <c r="D1" s="2262"/>
      <c r="E1" s="2262"/>
      <c r="F1" s="2262"/>
      <c r="G1" s="2262"/>
      <c r="H1" s="2262"/>
      <c r="I1" s="2262"/>
      <c r="J1" s="2263"/>
    </row>
    <row r="2" spans="1:11" ht="45" customHeight="1">
      <c r="A2" s="2297" t="s">
        <v>495</v>
      </c>
      <c r="B2" s="2298" t="s">
        <v>496</v>
      </c>
      <c r="C2" s="2299"/>
      <c r="D2" s="2299"/>
      <c r="E2" s="2299"/>
      <c r="F2" s="2298" t="s">
        <v>497</v>
      </c>
      <c r="G2" s="2299"/>
      <c r="H2" s="2299"/>
      <c r="I2" s="2300"/>
      <c r="J2" s="2301" t="s">
        <v>498</v>
      </c>
    </row>
    <row r="3" spans="1:11" ht="54.95" customHeight="1" thickBot="1">
      <c r="A3" s="2285"/>
      <c r="B3" s="864" t="s">
        <v>484</v>
      </c>
      <c r="C3" s="893" t="s">
        <v>499</v>
      </c>
      <c r="D3" s="866" t="s">
        <v>500</v>
      </c>
      <c r="E3" s="867" t="s">
        <v>501</v>
      </c>
      <c r="F3" s="864" t="s">
        <v>486</v>
      </c>
      <c r="G3" s="602" t="s">
        <v>502</v>
      </c>
      <c r="H3" s="894" t="s">
        <v>503</v>
      </c>
      <c r="I3" s="895" t="s">
        <v>493</v>
      </c>
      <c r="J3" s="2302"/>
    </row>
    <row r="4" spans="1:11" ht="20.100000000000001" customHeight="1">
      <c r="A4" s="412" t="s">
        <v>1022</v>
      </c>
      <c r="B4" s="897">
        <v>3</v>
      </c>
      <c r="C4" s="924">
        <v>2.1123785382E-4</v>
      </c>
      <c r="D4" s="901">
        <v>0.625</v>
      </c>
      <c r="E4" s="925">
        <v>0.8</v>
      </c>
      <c r="F4" s="900">
        <v>5</v>
      </c>
      <c r="G4" s="901">
        <v>0</v>
      </c>
      <c r="H4" s="901">
        <v>0.42899999999999999</v>
      </c>
      <c r="I4" s="925">
        <v>0</v>
      </c>
      <c r="J4" s="902">
        <v>0.16900000000000001</v>
      </c>
      <c r="K4" s="933"/>
    </row>
    <row r="5" spans="1:11" ht="20.100000000000001" customHeight="1">
      <c r="A5" s="60" t="s">
        <v>232</v>
      </c>
      <c r="B5" s="903">
        <v>5</v>
      </c>
      <c r="C5" s="927">
        <v>6.09756097561E-3</v>
      </c>
      <c r="D5" s="906">
        <v>0.91184573002754998</v>
      </c>
      <c r="E5" s="928">
        <v>0.27794561933535</v>
      </c>
      <c r="F5" s="905">
        <v>4</v>
      </c>
      <c r="G5" s="906">
        <v>5.0000000000000001E-3</v>
      </c>
      <c r="H5" s="906">
        <v>0.40799999999999997</v>
      </c>
      <c r="I5" s="928">
        <v>8.9999999999999993E-3</v>
      </c>
      <c r="J5" s="907">
        <v>7.8E-2</v>
      </c>
      <c r="K5" s="934"/>
    </row>
    <row r="6" spans="1:11" ht="20.100000000000001" customHeight="1">
      <c r="A6" s="25" t="s">
        <v>233</v>
      </c>
      <c r="B6" s="908">
        <v>2</v>
      </c>
      <c r="C6" s="929">
        <v>1.129943502825E-2</v>
      </c>
      <c r="D6" s="911">
        <v>0.51405622489960001</v>
      </c>
      <c r="E6" s="930">
        <v>0.3515625</v>
      </c>
      <c r="F6" s="910">
        <v>2</v>
      </c>
      <c r="G6" s="911">
        <v>1.0999999999999999E-2</v>
      </c>
      <c r="H6" s="911">
        <v>0.93200000000000005</v>
      </c>
      <c r="I6" s="930">
        <v>0</v>
      </c>
      <c r="J6" s="912">
        <v>0.315</v>
      </c>
      <c r="K6" s="934"/>
    </row>
    <row r="7" spans="1:11" ht="20.100000000000001" customHeight="1">
      <c r="A7" s="60" t="s">
        <v>234</v>
      </c>
      <c r="B7" s="903">
        <v>1</v>
      </c>
      <c r="C7" s="927">
        <v>5.5865921787700001E-3</v>
      </c>
      <c r="D7" s="906">
        <v>0.84770114942528996</v>
      </c>
      <c r="E7" s="928">
        <v>0.62711864406780005</v>
      </c>
      <c r="F7" s="905">
        <v>3</v>
      </c>
      <c r="G7" s="906">
        <v>1.7000000000000001E-2</v>
      </c>
      <c r="H7" s="906">
        <v>0.63</v>
      </c>
      <c r="I7" s="928">
        <v>5.0999999999999997E-2</v>
      </c>
      <c r="J7" s="907">
        <v>0.32300000000000001</v>
      </c>
      <c r="K7" s="934"/>
    </row>
    <row r="8" spans="1:11" ht="20.100000000000001" customHeight="1">
      <c r="A8" s="25" t="s">
        <v>235</v>
      </c>
      <c r="B8" s="908">
        <v>1</v>
      </c>
      <c r="C8" s="929">
        <v>1.075268817204E-2</v>
      </c>
      <c r="D8" s="911">
        <v>0.77937649880096005</v>
      </c>
      <c r="E8" s="930">
        <v>0.62769230769230999</v>
      </c>
      <c r="F8" s="910">
        <v>5</v>
      </c>
      <c r="G8" s="911">
        <v>5.3999999999999999E-2</v>
      </c>
      <c r="H8" s="911">
        <v>0.71499999999999997</v>
      </c>
      <c r="I8" s="930">
        <v>0</v>
      </c>
      <c r="J8" s="912">
        <v>0.188</v>
      </c>
      <c r="K8" s="934"/>
    </row>
    <row r="9" spans="1:11" ht="20.100000000000001" customHeight="1">
      <c r="A9" s="60" t="s">
        <v>236</v>
      </c>
      <c r="B9" s="903">
        <v>6</v>
      </c>
      <c r="C9" s="927">
        <v>8.9552238805970005E-2</v>
      </c>
      <c r="D9" s="906">
        <v>0.64020800627942998</v>
      </c>
      <c r="E9" s="928">
        <v>0.56337164750958002</v>
      </c>
      <c r="F9" s="905">
        <v>6</v>
      </c>
      <c r="G9" s="906">
        <v>0.09</v>
      </c>
      <c r="H9" s="906">
        <v>0.57999999999999996</v>
      </c>
      <c r="I9" s="928">
        <v>0.82499999999999996</v>
      </c>
      <c r="J9" s="907">
        <v>0.182</v>
      </c>
      <c r="K9" s="934"/>
    </row>
    <row r="10" spans="1:11" ht="20.100000000000001" customHeight="1" thickBot="1">
      <c r="A10" s="25" t="s">
        <v>637</v>
      </c>
      <c r="B10" s="913">
        <v>7</v>
      </c>
      <c r="C10" s="929">
        <v>4.8275862068969999E-2</v>
      </c>
      <c r="D10" s="911">
        <v>0.56891963810538004</v>
      </c>
      <c r="E10" s="930">
        <v>0.30740047812077997</v>
      </c>
      <c r="F10" s="910">
        <v>8</v>
      </c>
      <c r="G10" s="911">
        <v>5.5E-2</v>
      </c>
      <c r="H10" s="911">
        <v>0.317</v>
      </c>
      <c r="I10" s="930">
        <v>1.2999999999999999E-2</v>
      </c>
      <c r="J10" s="912">
        <v>7.0000000000000007E-2</v>
      </c>
      <c r="K10" s="934"/>
    </row>
    <row r="11" spans="1:11" ht="20.100000000000001" customHeight="1" thickBot="1">
      <c r="A11" s="1884" t="s">
        <v>34</v>
      </c>
      <c r="B11" s="915">
        <v>25</v>
      </c>
      <c r="C11" s="916">
        <v>1.5940827647800001E-3</v>
      </c>
      <c r="D11" s="917">
        <v>0.59148018571083005</v>
      </c>
      <c r="E11" s="918">
        <v>0.37740411443027</v>
      </c>
      <c r="F11" s="922">
        <v>33</v>
      </c>
      <c r="G11" s="920">
        <v>2E-3</v>
      </c>
      <c r="H11" s="917">
        <v>0.38800000000000001</v>
      </c>
      <c r="I11" s="918">
        <v>6.9000000000000006E-2</v>
      </c>
      <c r="J11" s="935">
        <v>0.154</v>
      </c>
      <c r="K11" s="934"/>
    </row>
    <row r="12" spans="1:11" s="931" customFormat="1" ht="8.1" customHeight="1">
      <c r="A12" s="889"/>
      <c r="B12" s="889"/>
      <c r="C12" s="889"/>
      <c r="D12" s="889"/>
      <c r="E12" s="923"/>
      <c r="F12" s="923"/>
      <c r="G12" s="923"/>
      <c r="H12" s="923"/>
      <c r="I12" s="889"/>
      <c r="J12" s="889"/>
    </row>
    <row r="13" spans="1:11" s="931" customFormat="1" ht="15" customHeight="1">
      <c r="A13" s="889" t="s">
        <v>191</v>
      </c>
      <c r="B13" s="889"/>
      <c r="C13" s="889"/>
      <c r="D13" s="889"/>
      <c r="E13" s="923"/>
      <c r="F13" s="923"/>
      <c r="G13" s="923"/>
      <c r="H13" s="923"/>
      <c r="I13" s="889"/>
      <c r="J13" s="889"/>
    </row>
    <row r="14" spans="1:11" s="931" customFormat="1" ht="8.1" customHeight="1">
      <c r="A14" s="889"/>
      <c r="B14" s="889"/>
      <c r="C14" s="889"/>
      <c r="D14" s="889"/>
      <c r="E14" s="923"/>
      <c r="F14" s="923"/>
      <c r="G14" s="923"/>
      <c r="H14" s="923"/>
      <c r="I14" s="889"/>
      <c r="J14" s="889"/>
    </row>
    <row r="15" spans="1:11" s="931" customFormat="1" ht="15" customHeight="1">
      <c r="A15" s="889" t="s">
        <v>22</v>
      </c>
      <c r="B15" s="889"/>
      <c r="C15" s="889"/>
      <c r="D15" s="889"/>
      <c r="E15" s="923"/>
      <c r="F15" s="923"/>
      <c r="G15" s="923"/>
      <c r="H15" s="923"/>
      <c r="I15" s="889"/>
      <c r="J15" s="889"/>
    </row>
    <row r="16" spans="1:11" ht="37.5" customHeight="1">
      <c r="A16" s="2291" t="s">
        <v>488</v>
      </c>
      <c r="B16" s="2291"/>
      <c r="C16" s="2292"/>
      <c r="D16" s="2292"/>
      <c r="E16" s="2292"/>
      <c r="F16" s="2292"/>
      <c r="G16" s="2292"/>
      <c r="H16" s="2292"/>
      <c r="I16" s="2292"/>
      <c r="J16" s="2292"/>
    </row>
    <row r="17" spans="1:10" ht="37.5" customHeight="1">
      <c r="A17" s="2291" t="s">
        <v>1030</v>
      </c>
      <c r="B17" s="2291"/>
      <c r="C17" s="2292"/>
      <c r="D17" s="2292"/>
      <c r="E17" s="2292"/>
      <c r="F17" s="2292"/>
      <c r="G17" s="2292"/>
      <c r="H17" s="2292"/>
      <c r="I17" s="2292"/>
      <c r="J17" s="2292"/>
    </row>
    <row r="18" spans="1:10" s="931" customFormat="1" ht="27" customHeight="1">
      <c r="A18" s="2291" t="s">
        <v>507</v>
      </c>
      <c r="B18" s="2291"/>
      <c r="C18" s="2292"/>
      <c r="D18" s="2292"/>
      <c r="E18" s="2292"/>
      <c r="F18" s="2292"/>
      <c r="G18" s="2292"/>
      <c r="H18" s="2292"/>
      <c r="I18" s="2292"/>
      <c r="J18" s="2292"/>
    </row>
    <row r="19" spans="1:10" ht="33" customHeight="1"/>
  </sheetData>
  <mergeCells count="8">
    <mergeCell ref="A16:J16"/>
    <mergeCell ref="A17:J17"/>
    <mergeCell ref="A18:J18"/>
    <mergeCell ref="A1:J1"/>
    <mergeCell ref="A2:A3"/>
    <mergeCell ref="B2:E2"/>
    <mergeCell ref="F2:I2"/>
    <mergeCell ref="J2:J3"/>
  </mergeCells>
  <printOptions horizontalCentered="1"/>
  <pageMargins left="0.7" right="0.7" top="0.75" bottom="0.5" header="0.3" footer="0.3"/>
  <pageSetup scale="66" orientation="landscape" r:id="rId1"/>
  <headerFooter>
    <oddFooter>&amp;R2021 Data Tables Installment</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FF33E-3EEC-4A51-8C7C-31A6FFECC66B}">
  <sheetPr>
    <tabColor rgb="FF1F4E78"/>
  </sheetPr>
  <dimension ref="A1:J44"/>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4.25"/>
  <cols>
    <col min="1" max="1" width="43.85546875" style="642" customWidth="1"/>
    <col min="2" max="2" width="15.5703125" style="642" customWidth="1"/>
    <col min="3" max="4" width="16.5703125" style="642" customWidth="1"/>
    <col min="5" max="5" width="18.5703125" style="642" customWidth="1"/>
    <col min="6" max="6" width="20.28515625" style="966" bestFit="1" customWidth="1"/>
    <col min="7" max="7" width="16.5703125" style="642" customWidth="1"/>
    <col min="8" max="9" width="18.5703125" style="642" customWidth="1"/>
    <col min="10" max="16384" width="9.140625" style="642"/>
  </cols>
  <sheetData>
    <row r="1" spans="1:10" ht="84.95" customHeight="1" thickBot="1">
      <c r="A1" s="2068"/>
      <c r="B1" s="2231"/>
      <c r="C1" s="2231"/>
      <c r="D1" s="2231"/>
      <c r="E1" s="2231"/>
      <c r="F1" s="2231"/>
      <c r="G1" s="2231"/>
      <c r="H1" s="2231"/>
      <c r="I1" s="2232"/>
    </row>
    <row r="2" spans="1:10" ht="40.5" customHeight="1">
      <c r="A2" s="2305" t="s">
        <v>509</v>
      </c>
      <c r="B2" s="2293" t="s">
        <v>510</v>
      </c>
      <c r="C2" s="2294"/>
      <c r="D2" s="2294"/>
      <c r="E2" s="2295"/>
      <c r="F2" s="2172" t="s">
        <v>511</v>
      </c>
      <c r="G2" s="2307"/>
      <c r="H2" s="2307"/>
      <c r="I2" s="2308"/>
    </row>
    <row r="3" spans="1:10" ht="58.5" customHeight="1" thickBot="1">
      <c r="A3" s="2306"/>
      <c r="B3" s="864" t="s">
        <v>484</v>
      </c>
      <c r="C3" s="865" t="s">
        <v>512</v>
      </c>
      <c r="D3" s="894" t="s">
        <v>490</v>
      </c>
      <c r="E3" s="895" t="s">
        <v>513</v>
      </c>
      <c r="F3" s="936" t="s">
        <v>486</v>
      </c>
      <c r="G3" s="602" t="s">
        <v>487</v>
      </c>
      <c r="H3" s="894" t="s">
        <v>514</v>
      </c>
      <c r="I3" s="937" t="s">
        <v>515</v>
      </c>
    </row>
    <row r="4" spans="1:10" ht="18" customHeight="1">
      <c r="A4" s="896" t="s">
        <v>208</v>
      </c>
      <c r="B4" s="941">
        <v>8</v>
      </c>
      <c r="C4" s="938">
        <v>3.0000000000000001E-3</v>
      </c>
      <c r="D4" s="939">
        <v>0.73899999999999999</v>
      </c>
      <c r="E4" s="942">
        <v>0.61899999999999999</v>
      </c>
      <c r="F4" s="940">
        <v>5</v>
      </c>
      <c r="G4" s="938">
        <v>2E-3</v>
      </c>
      <c r="H4" s="938">
        <v>0.67900000000000005</v>
      </c>
      <c r="I4" s="943">
        <v>0.25</v>
      </c>
      <c r="J4" s="878"/>
    </row>
    <row r="5" spans="1:10" ht="18" customHeight="1">
      <c r="A5" s="82" t="s">
        <v>57</v>
      </c>
      <c r="B5" s="947">
        <v>84</v>
      </c>
      <c r="C5" s="944">
        <v>2.1000000000000001E-2</v>
      </c>
      <c r="D5" s="945">
        <v>0.79700000000000004</v>
      </c>
      <c r="E5" s="948">
        <v>0.41899999999999998</v>
      </c>
      <c r="F5" s="946">
        <v>111</v>
      </c>
      <c r="G5" s="944">
        <v>2.7E-2</v>
      </c>
      <c r="H5" s="944">
        <v>0.42199999999999999</v>
      </c>
      <c r="I5" s="949">
        <v>0.16200000000000001</v>
      </c>
      <c r="J5" s="878"/>
    </row>
    <row r="6" spans="1:10" ht="18" customHeight="1">
      <c r="A6" s="89" t="s">
        <v>209</v>
      </c>
      <c r="B6" s="951">
        <v>9</v>
      </c>
      <c r="C6" s="906">
        <v>2.1999999999999999E-2</v>
      </c>
      <c r="D6" s="443">
        <v>0.64</v>
      </c>
      <c r="E6" s="928">
        <v>0.49099999999999999</v>
      </c>
      <c r="F6" s="950">
        <v>10</v>
      </c>
      <c r="G6" s="906">
        <v>2.5000000000000001E-2</v>
      </c>
      <c r="H6" s="906">
        <v>0.34100000000000003</v>
      </c>
      <c r="I6" s="907">
        <v>0</v>
      </c>
      <c r="J6" s="878"/>
    </row>
    <row r="7" spans="1:10" ht="18" customHeight="1">
      <c r="A7" s="89" t="s">
        <v>516</v>
      </c>
      <c r="B7" s="951">
        <v>2</v>
      </c>
      <c r="C7" s="906">
        <v>1.2E-2</v>
      </c>
      <c r="D7" s="443">
        <v>0.82399999999999995</v>
      </c>
      <c r="E7" s="928">
        <v>0.36599999999999999</v>
      </c>
      <c r="F7" s="950">
        <v>4</v>
      </c>
      <c r="G7" s="906">
        <v>2.4E-2</v>
      </c>
      <c r="H7" s="906">
        <v>0.84799999999999998</v>
      </c>
      <c r="I7" s="907">
        <v>0</v>
      </c>
      <c r="J7" s="878"/>
    </row>
    <row r="8" spans="1:10" ht="18" customHeight="1">
      <c r="A8" s="89" t="s">
        <v>211</v>
      </c>
      <c r="B8" s="951">
        <v>2</v>
      </c>
      <c r="C8" s="906">
        <v>8.9999999999999993E-3</v>
      </c>
      <c r="D8" s="443">
        <v>0.95099999999999996</v>
      </c>
      <c r="E8" s="928">
        <v>0.438</v>
      </c>
      <c r="F8" s="950">
        <v>9</v>
      </c>
      <c r="G8" s="906">
        <v>4.2000000000000003E-2</v>
      </c>
      <c r="H8" s="906">
        <v>0.36699999999999999</v>
      </c>
      <c r="I8" s="907">
        <v>0</v>
      </c>
      <c r="J8" s="878"/>
    </row>
    <row r="9" spans="1:10" ht="18" customHeight="1">
      <c r="A9" s="89" t="s">
        <v>212</v>
      </c>
      <c r="B9" s="951">
        <v>4</v>
      </c>
      <c r="C9" s="906">
        <v>7.0000000000000001E-3</v>
      </c>
      <c r="D9" s="443">
        <v>0.76300000000000001</v>
      </c>
      <c r="E9" s="928">
        <v>0.41399999999999998</v>
      </c>
      <c r="F9" s="950">
        <v>14</v>
      </c>
      <c r="G9" s="906">
        <v>2.3E-2</v>
      </c>
      <c r="H9" s="906">
        <v>0.36099999999999999</v>
      </c>
      <c r="I9" s="907">
        <v>0.52700000000000002</v>
      </c>
      <c r="J9" s="878"/>
    </row>
    <row r="10" spans="1:10" ht="18" customHeight="1">
      <c r="A10" s="89" t="s">
        <v>213</v>
      </c>
      <c r="B10" s="951">
        <v>16</v>
      </c>
      <c r="C10" s="906">
        <v>3.9E-2</v>
      </c>
      <c r="D10" s="443">
        <v>0.87</v>
      </c>
      <c r="E10" s="928">
        <v>0.28100000000000003</v>
      </c>
      <c r="F10" s="950">
        <v>15</v>
      </c>
      <c r="G10" s="906">
        <v>3.6999999999999998E-2</v>
      </c>
      <c r="H10" s="906">
        <v>0.628</v>
      </c>
      <c r="I10" s="907">
        <v>0.14599999999999999</v>
      </c>
      <c r="J10" s="878"/>
    </row>
    <row r="11" spans="1:10" ht="18" customHeight="1">
      <c r="A11" s="89" t="s">
        <v>214</v>
      </c>
      <c r="B11" s="951">
        <v>6</v>
      </c>
      <c r="C11" s="906">
        <v>1.6E-2</v>
      </c>
      <c r="D11" s="443">
        <v>0.71699999999999997</v>
      </c>
      <c r="E11" s="928">
        <v>0.65100000000000002</v>
      </c>
      <c r="F11" s="950">
        <v>6</v>
      </c>
      <c r="G11" s="906">
        <v>1.6E-2</v>
      </c>
      <c r="H11" s="906">
        <v>0.90100000000000002</v>
      </c>
      <c r="I11" s="907">
        <v>0.307</v>
      </c>
      <c r="J11" s="878"/>
    </row>
    <row r="12" spans="1:10" ht="18" customHeight="1">
      <c r="A12" s="89" t="s">
        <v>215</v>
      </c>
      <c r="B12" s="951">
        <v>8</v>
      </c>
      <c r="C12" s="906">
        <v>5.1999999999999998E-2</v>
      </c>
      <c r="D12" s="443">
        <v>0.83199999999999996</v>
      </c>
      <c r="E12" s="928">
        <v>0.316</v>
      </c>
      <c r="F12" s="950">
        <v>1</v>
      </c>
      <c r="G12" s="906">
        <v>6.0000000000000001E-3</v>
      </c>
      <c r="H12" s="906">
        <v>0.40600000000000003</v>
      </c>
      <c r="I12" s="907">
        <v>0</v>
      </c>
      <c r="J12" s="878"/>
    </row>
    <row r="13" spans="1:10" ht="18" customHeight="1">
      <c r="A13" s="89" t="s">
        <v>216</v>
      </c>
      <c r="B13" s="951">
        <v>1</v>
      </c>
      <c r="C13" s="906">
        <v>8.9999999999999993E-3</v>
      </c>
      <c r="D13" s="443">
        <v>0.79400000000000004</v>
      </c>
      <c r="E13" s="928">
        <v>0.65400000000000003</v>
      </c>
      <c r="F13" s="950">
        <v>0</v>
      </c>
      <c r="G13" s="906">
        <v>0</v>
      </c>
      <c r="H13" s="906">
        <v>0</v>
      </c>
      <c r="I13" s="907">
        <v>0</v>
      </c>
      <c r="J13" s="878"/>
    </row>
    <row r="14" spans="1:10" ht="18" customHeight="1">
      <c r="A14" s="89" t="s">
        <v>217</v>
      </c>
      <c r="B14" s="951">
        <v>0</v>
      </c>
      <c r="C14" s="906">
        <v>0</v>
      </c>
      <c r="D14" s="443">
        <v>0</v>
      </c>
      <c r="E14" s="928">
        <v>0</v>
      </c>
      <c r="F14" s="950">
        <v>3</v>
      </c>
      <c r="G14" s="906">
        <v>3.3000000000000002E-2</v>
      </c>
      <c r="H14" s="906">
        <v>0.6</v>
      </c>
      <c r="I14" s="907">
        <v>0</v>
      </c>
      <c r="J14" s="878"/>
    </row>
    <row r="15" spans="1:10" ht="18" customHeight="1">
      <c r="A15" s="89" t="s">
        <v>218</v>
      </c>
      <c r="B15" s="951">
        <v>11</v>
      </c>
      <c r="C15" s="906">
        <v>4.5999999999999999E-2</v>
      </c>
      <c r="D15" s="443">
        <v>0.878</v>
      </c>
      <c r="E15" s="928">
        <v>0.53700000000000003</v>
      </c>
      <c r="F15" s="950">
        <v>12</v>
      </c>
      <c r="G15" s="906">
        <v>0.05</v>
      </c>
      <c r="H15" s="906">
        <v>0.42899999999999999</v>
      </c>
      <c r="I15" s="907">
        <v>0</v>
      </c>
      <c r="J15" s="878"/>
    </row>
    <row r="16" spans="1:10" ht="18" customHeight="1">
      <c r="A16" s="89" t="s">
        <v>65</v>
      </c>
      <c r="B16" s="951">
        <v>25</v>
      </c>
      <c r="C16" s="906">
        <v>1.9E-2</v>
      </c>
      <c r="D16" s="443">
        <v>0.78100000000000003</v>
      </c>
      <c r="E16" s="928">
        <v>0.46800000000000003</v>
      </c>
      <c r="F16" s="950">
        <v>37</v>
      </c>
      <c r="G16" s="906">
        <v>2.8000000000000001E-2</v>
      </c>
      <c r="H16" s="906">
        <v>0.35299999999999998</v>
      </c>
      <c r="I16" s="907">
        <v>0.13500000000000001</v>
      </c>
      <c r="J16" s="878"/>
    </row>
    <row r="17" spans="1:10" ht="18" customHeight="1">
      <c r="A17" s="82" t="s">
        <v>66</v>
      </c>
      <c r="B17" s="947">
        <v>12</v>
      </c>
      <c r="C17" s="944">
        <v>1.4E-2</v>
      </c>
      <c r="D17" s="945">
        <v>0.85499999999999998</v>
      </c>
      <c r="E17" s="948">
        <v>0.4</v>
      </c>
      <c r="F17" s="946">
        <v>4</v>
      </c>
      <c r="G17" s="944">
        <v>5.0000000000000001E-3</v>
      </c>
      <c r="H17" s="944">
        <v>0.56999999999999995</v>
      </c>
      <c r="I17" s="949">
        <v>0</v>
      </c>
      <c r="J17" s="878"/>
    </row>
    <row r="18" spans="1:10" ht="18" customHeight="1">
      <c r="A18" s="89" t="s">
        <v>219</v>
      </c>
      <c r="B18" s="951">
        <v>0</v>
      </c>
      <c r="C18" s="906">
        <v>0</v>
      </c>
      <c r="D18" s="443">
        <v>0</v>
      </c>
      <c r="E18" s="928">
        <v>0</v>
      </c>
      <c r="F18" s="950">
        <v>1</v>
      </c>
      <c r="G18" s="906">
        <v>1.9E-2</v>
      </c>
      <c r="H18" s="906">
        <v>0.68200000000000005</v>
      </c>
      <c r="I18" s="907">
        <v>0</v>
      </c>
      <c r="J18" s="878"/>
    </row>
    <row r="19" spans="1:10" ht="18" customHeight="1">
      <c r="A19" s="89" t="s">
        <v>220</v>
      </c>
      <c r="B19" s="951">
        <v>4</v>
      </c>
      <c r="C19" s="906">
        <v>8.0000000000000002E-3</v>
      </c>
      <c r="D19" s="443">
        <v>0.89600000000000002</v>
      </c>
      <c r="E19" s="928">
        <v>0.20100000000000001</v>
      </c>
      <c r="F19" s="950">
        <v>1</v>
      </c>
      <c r="G19" s="906">
        <v>2E-3</v>
      </c>
      <c r="H19" s="906">
        <v>0.72499999999999998</v>
      </c>
      <c r="I19" s="907">
        <v>0</v>
      </c>
      <c r="J19" s="878"/>
    </row>
    <row r="20" spans="1:10" ht="18" customHeight="1">
      <c r="A20" s="89" t="s">
        <v>221</v>
      </c>
      <c r="B20" s="951">
        <v>8</v>
      </c>
      <c r="C20" s="906">
        <v>2.5000000000000001E-2</v>
      </c>
      <c r="D20" s="443">
        <v>0.85099999999999998</v>
      </c>
      <c r="E20" s="928">
        <v>0.42099999999999999</v>
      </c>
      <c r="F20" s="950">
        <v>2</v>
      </c>
      <c r="G20" s="906">
        <v>6.0000000000000001E-3</v>
      </c>
      <c r="H20" s="906">
        <v>0.50600000000000001</v>
      </c>
      <c r="I20" s="907">
        <v>0</v>
      </c>
      <c r="J20" s="878"/>
    </row>
    <row r="21" spans="1:10" ht="18" customHeight="1">
      <c r="A21" s="82" t="s">
        <v>70</v>
      </c>
      <c r="B21" s="947">
        <v>9</v>
      </c>
      <c r="C21" s="944">
        <v>1.4999999999999999E-2</v>
      </c>
      <c r="D21" s="945">
        <v>0.79800000000000004</v>
      </c>
      <c r="E21" s="948">
        <v>0.52300000000000002</v>
      </c>
      <c r="F21" s="946">
        <v>6</v>
      </c>
      <c r="G21" s="944">
        <v>0.01</v>
      </c>
      <c r="H21" s="944">
        <v>0.82699999999999996</v>
      </c>
      <c r="I21" s="949">
        <v>6.3E-2</v>
      </c>
      <c r="J21" s="878"/>
    </row>
    <row r="22" spans="1:10" ht="18" customHeight="1">
      <c r="A22" s="82" t="s">
        <v>71</v>
      </c>
      <c r="B22" s="947">
        <v>7</v>
      </c>
      <c r="C22" s="944">
        <v>4.0000000000000001E-3</v>
      </c>
      <c r="D22" s="945">
        <v>0.59599999999999997</v>
      </c>
      <c r="E22" s="948">
        <v>0.498</v>
      </c>
      <c r="F22" s="946">
        <v>5</v>
      </c>
      <c r="G22" s="944">
        <v>3.0000000000000001E-3</v>
      </c>
      <c r="H22" s="944">
        <v>0.71399999999999997</v>
      </c>
      <c r="I22" s="949">
        <v>0</v>
      </c>
      <c r="J22" s="878"/>
    </row>
    <row r="23" spans="1:10" ht="18" customHeight="1">
      <c r="A23" s="82" t="s">
        <v>72</v>
      </c>
      <c r="B23" s="947">
        <v>6</v>
      </c>
      <c r="C23" s="944">
        <v>5.0000000000000001E-3</v>
      </c>
      <c r="D23" s="945">
        <v>0.32</v>
      </c>
      <c r="E23" s="948">
        <v>0.50800000000000001</v>
      </c>
      <c r="F23" s="946">
        <v>3</v>
      </c>
      <c r="G23" s="944">
        <v>2E-3</v>
      </c>
      <c r="H23" s="944">
        <v>0.64300000000000002</v>
      </c>
      <c r="I23" s="949">
        <v>0</v>
      </c>
      <c r="J23" s="878"/>
    </row>
    <row r="24" spans="1:10" ht="18" customHeight="1">
      <c r="A24" s="82" t="s">
        <v>292</v>
      </c>
      <c r="B24" s="947">
        <v>20</v>
      </c>
      <c r="C24" s="944">
        <v>5.0000000000000001E-3</v>
      </c>
      <c r="D24" s="945">
        <v>0.40300000000000002</v>
      </c>
      <c r="E24" s="948">
        <v>0.36099999999999999</v>
      </c>
      <c r="F24" s="946">
        <v>24</v>
      </c>
      <c r="G24" s="944">
        <v>5.0000000000000001E-3</v>
      </c>
      <c r="H24" s="944">
        <v>0.313</v>
      </c>
      <c r="I24" s="949">
        <v>6.3E-2</v>
      </c>
      <c r="J24" s="878"/>
    </row>
    <row r="25" spans="1:10" ht="18" customHeight="1">
      <c r="A25" s="82" t="s">
        <v>73</v>
      </c>
      <c r="B25" s="947">
        <v>57</v>
      </c>
      <c r="C25" s="944">
        <v>7.0000000000000001E-3</v>
      </c>
      <c r="D25" s="945">
        <v>0.45600000000000002</v>
      </c>
      <c r="E25" s="948">
        <v>0.38600000000000001</v>
      </c>
      <c r="F25" s="946">
        <v>38</v>
      </c>
      <c r="G25" s="944">
        <v>5.0000000000000001E-3</v>
      </c>
      <c r="H25" s="944">
        <v>0.29099999999999998</v>
      </c>
      <c r="I25" s="949">
        <v>0.17499999999999999</v>
      </c>
      <c r="J25" s="878"/>
    </row>
    <row r="26" spans="1:10" ht="18" customHeight="1">
      <c r="A26" s="89" t="s">
        <v>223</v>
      </c>
      <c r="B26" s="951">
        <v>34</v>
      </c>
      <c r="C26" s="906">
        <v>1.7999999999999999E-2</v>
      </c>
      <c r="D26" s="443">
        <v>0.435</v>
      </c>
      <c r="E26" s="928">
        <v>0.38800000000000001</v>
      </c>
      <c r="F26" s="950">
        <v>19</v>
      </c>
      <c r="G26" s="906">
        <v>0.01</v>
      </c>
      <c r="H26" s="906">
        <v>0.69399999999999995</v>
      </c>
      <c r="I26" s="907">
        <v>0.17299999999999999</v>
      </c>
      <c r="J26" s="878"/>
    </row>
    <row r="27" spans="1:10" ht="18" customHeight="1">
      <c r="A27" s="89" t="s">
        <v>77</v>
      </c>
      <c r="B27" s="951">
        <v>23</v>
      </c>
      <c r="C27" s="906">
        <v>4.0000000000000001E-3</v>
      </c>
      <c r="D27" s="443">
        <v>0.52900000000000003</v>
      </c>
      <c r="E27" s="928">
        <v>0.38100000000000001</v>
      </c>
      <c r="F27" s="950">
        <v>19</v>
      </c>
      <c r="G27" s="906">
        <v>3.0000000000000001E-3</v>
      </c>
      <c r="H27" s="906">
        <v>0.125</v>
      </c>
      <c r="I27" s="907">
        <v>0.17599999999999999</v>
      </c>
      <c r="J27" s="878"/>
    </row>
    <row r="28" spans="1:10" ht="18" customHeight="1" thickBot="1">
      <c r="A28" s="82" t="s">
        <v>224</v>
      </c>
      <c r="B28" s="954">
        <v>5</v>
      </c>
      <c r="C28" s="952">
        <v>8.9999999999999993E-3</v>
      </c>
      <c r="D28" s="953">
        <v>0.71499999999999997</v>
      </c>
      <c r="E28" s="955">
        <v>0.36299999999999999</v>
      </c>
      <c r="F28" s="946">
        <v>7</v>
      </c>
      <c r="G28" s="944">
        <v>1.2999999999999999E-2</v>
      </c>
      <c r="H28" s="944">
        <v>0.88400000000000001</v>
      </c>
      <c r="I28" s="949">
        <v>0.58299999999999996</v>
      </c>
      <c r="J28" s="878"/>
    </row>
    <row r="29" spans="1:10" ht="18" customHeight="1" thickBot="1">
      <c r="A29" s="956" t="s">
        <v>78</v>
      </c>
      <c r="B29" s="958">
        <v>208</v>
      </c>
      <c r="C29" s="917">
        <v>8.9999999999999993E-3</v>
      </c>
      <c r="D29" s="957">
        <v>0.57799999999999996</v>
      </c>
      <c r="E29" s="918">
        <v>0.43</v>
      </c>
      <c r="F29" s="922">
        <v>203</v>
      </c>
      <c r="G29" s="917">
        <v>8.0000000000000002E-3</v>
      </c>
      <c r="H29" s="917">
        <v>0.40899999999999997</v>
      </c>
      <c r="I29" s="935">
        <v>0.125</v>
      </c>
      <c r="J29" s="878"/>
    </row>
    <row r="30" spans="1:10" s="644" customFormat="1" ht="8.1" customHeight="1">
      <c r="A30" s="638"/>
      <c r="B30" s="638"/>
      <c r="C30" s="638"/>
      <c r="D30" s="638"/>
      <c r="E30" s="638"/>
      <c r="F30" s="959"/>
      <c r="G30" s="638"/>
      <c r="H30" s="638"/>
      <c r="I30" s="638"/>
    </row>
    <row r="31" spans="1:10" s="644" customFormat="1" ht="15" customHeight="1">
      <c r="A31" s="638" t="s">
        <v>191</v>
      </c>
      <c r="B31" s="638"/>
      <c r="C31" s="638"/>
      <c r="D31" s="638"/>
      <c r="E31" s="638"/>
      <c r="F31" s="959"/>
      <c r="G31" s="638"/>
      <c r="H31" s="638"/>
      <c r="I31" s="638"/>
    </row>
    <row r="32" spans="1:10" s="644" customFormat="1" ht="8.1" customHeight="1">
      <c r="A32" s="638"/>
      <c r="B32" s="638"/>
      <c r="C32" s="638"/>
      <c r="D32" s="638"/>
      <c r="E32" s="638"/>
      <c r="F32" s="959"/>
      <c r="G32" s="638"/>
      <c r="H32" s="638"/>
      <c r="I32" s="638"/>
    </row>
    <row r="33" spans="1:10" s="644" customFormat="1" ht="15" customHeight="1">
      <c r="A33" s="638" t="s">
        <v>22</v>
      </c>
      <c r="B33" s="638"/>
      <c r="C33" s="638"/>
      <c r="D33" s="638"/>
      <c r="E33" s="638"/>
      <c r="F33" s="959"/>
      <c r="G33" s="638"/>
      <c r="H33" s="638"/>
      <c r="I33" s="638"/>
    </row>
    <row r="34" spans="1:10" ht="37.5" customHeight="1">
      <c r="A34" s="2303" t="s">
        <v>488</v>
      </c>
      <c r="B34" s="2303"/>
      <c r="C34" s="2304"/>
      <c r="D34" s="2304"/>
      <c r="E34" s="2304"/>
      <c r="F34" s="2304"/>
      <c r="G34" s="2304"/>
      <c r="H34" s="2304"/>
      <c r="I34" s="2304"/>
      <c r="J34" s="960"/>
    </row>
    <row r="35" spans="1:10" ht="37.5" customHeight="1">
      <c r="A35" s="2303" t="s">
        <v>1030</v>
      </c>
      <c r="B35" s="2303"/>
      <c r="C35" s="2304"/>
      <c r="D35" s="2304"/>
      <c r="E35" s="2304"/>
      <c r="F35" s="2304"/>
      <c r="G35" s="2304"/>
      <c r="H35" s="2304"/>
      <c r="I35" s="2304"/>
      <c r="J35" s="960"/>
    </row>
    <row r="36" spans="1:10" ht="24.6" customHeight="1">
      <c r="A36" s="961"/>
      <c r="B36" s="962"/>
      <c r="C36" s="963"/>
      <c r="D36" s="963"/>
      <c r="E36" s="963"/>
      <c r="F36" s="964"/>
      <c r="G36" s="963"/>
      <c r="H36" s="963"/>
      <c r="I36" s="963"/>
    </row>
    <row r="37" spans="1:10">
      <c r="A37" s="961"/>
      <c r="B37" s="962"/>
      <c r="C37" s="963"/>
      <c r="D37" s="963"/>
      <c r="E37" s="963"/>
      <c r="F37" s="964"/>
      <c r="G37" s="963"/>
      <c r="H37" s="963"/>
      <c r="I37" s="963"/>
    </row>
    <row r="38" spans="1:10">
      <c r="C38" s="965"/>
    </row>
    <row r="39" spans="1:10">
      <c r="C39" s="965"/>
    </row>
    <row r="40" spans="1:10">
      <c r="C40" s="965"/>
    </row>
    <row r="41" spans="1:10">
      <c r="C41" s="965"/>
    </row>
    <row r="42" spans="1:10">
      <c r="C42" s="965"/>
    </row>
    <row r="43" spans="1:10">
      <c r="C43" s="965"/>
    </row>
    <row r="44" spans="1:10">
      <c r="C44" s="965"/>
    </row>
  </sheetData>
  <mergeCells count="6">
    <mergeCell ref="A34:I34"/>
    <mergeCell ref="A35:I35"/>
    <mergeCell ref="A1:I1"/>
    <mergeCell ref="A2:A3"/>
    <mergeCell ref="B2:E2"/>
    <mergeCell ref="F2:I2"/>
  </mergeCells>
  <printOptions horizontalCentered="1"/>
  <pageMargins left="0.7" right="0.7" top="0.75" bottom="0.5" header="0.3" footer="0.3"/>
  <pageSetup scale="66" orientation="landscape" r:id="rId1"/>
  <headerFooter>
    <oddFooter>&amp;R2021 Data Tables Installment</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05B5-55E3-480F-BC27-769F40981E1B}">
  <sheetPr>
    <tabColor rgb="FF214D65"/>
    <pageSetUpPr fitToPage="1"/>
  </sheetPr>
  <dimension ref="A1:H20"/>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4.25"/>
  <cols>
    <col min="1" max="5" width="24.7109375" style="642" customWidth="1"/>
    <col min="6" max="7" width="9.140625" style="642"/>
    <col min="8" max="8" width="12.140625" style="642" customWidth="1"/>
    <col min="9" max="16384" width="9.140625" style="642"/>
  </cols>
  <sheetData>
    <row r="1" spans="1:8" ht="84.95" customHeight="1" thickBot="1">
      <c r="A1" s="2309"/>
      <c r="B1" s="2310"/>
      <c r="C1" s="2310"/>
      <c r="D1" s="2310"/>
      <c r="E1" s="2311"/>
    </row>
    <row r="2" spans="1:8" ht="62.1" customHeight="1" thickBot="1">
      <c r="A2" s="1575" t="s">
        <v>860</v>
      </c>
      <c r="B2" s="967" t="s">
        <v>517</v>
      </c>
      <c r="C2" s="967" t="s">
        <v>518</v>
      </c>
      <c r="D2" s="967" t="s">
        <v>519</v>
      </c>
      <c r="E2" s="968" t="s">
        <v>520</v>
      </c>
    </row>
    <row r="3" spans="1:8" ht="20.100000000000001" customHeight="1" thickBot="1">
      <c r="A3" s="969" t="s">
        <v>994</v>
      </c>
      <c r="B3" s="1803">
        <v>2.83</v>
      </c>
      <c r="C3" s="1803">
        <v>1.22</v>
      </c>
      <c r="D3" s="1803">
        <v>1.69</v>
      </c>
      <c r="E3" s="1804">
        <v>2.91</v>
      </c>
      <c r="F3" s="1569"/>
    </row>
    <row r="4" spans="1:8" ht="8.1" customHeight="1">
      <c r="A4" s="970"/>
      <c r="B4" s="971"/>
      <c r="C4" s="971"/>
      <c r="D4" s="971"/>
      <c r="E4" s="971"/>
    </row>
    <row r="5" spans="1:8" s="1537" customFormat="1" ht="59.25" customHeight="1">
      <c r="A5" s="2312" t="s">
        <v>1055</v>
      </c>
      <c r="B5" s="2312"/>
      <c r="C5" s="2312"/>
      <c r="D5" s="2312"/>
      <c r="E5" s="2312"/>
    </row>
    <row r="6" spans="1:8" ht="8.1" customHeight="1">
      <c r="A6" s="970"/>
      <c r="B6" s="971"/>
      <c r="C6" s="971"/>
      <c r="D6" s="971"/>
      <c r="E6" s="971"/>
    </row>
    <row r="7" spans="1:8" s="644" customFormat="1" ht="15" customHeight="1">
      <c r="A7" s="889" t="s">
        <v>191</v>
      </c>
      <c r="B7" s="889"/>
      <c r="C7" s="889"/>
      <c r="D7" s="889"/>
      <c r="E7" s="889"/>
      <c r="F7" s="972"/>
    </row>
    <row r="8" spans="1:8" s="644" customFormat="1" ht="8.1" customHeight="1">
      <c r="A8" s="889"/>
      <c r="B8" s="889"/>
      <c r="C8" s="889"/>
      <c r="D8" s="889"/>
      <c r="E8" s="889"/>
      <c r="F8" s="972"/>
    </row>
    <row r="9" spans="1:8" s="644" customFormat="1" ht="15" customHeight="1">
      <c r="A9" s="889" t="s">
        <v>22</v>
      </c>
      <c r="B9" s="889"/>
      <c r="C9" s="889"/>
      <c r="D9" s="889"/>
      <c r="E9" s="889"/>
      <c r="F9" s="972"/>
    </row>
    <row r="10" spans="1:8" s="644" customFormat="1" ht="62.45" customHeight="1">
      <c r="A10" s="2291" t="s">
        <v>488</v>
      </c>
      <c r="B10" s="2292"/>
      <c r="C10" s="2292"/>
      <c r="D10" s="2292"/>
      <c r="E10" s="2292"/>
      <c r="F10" s="972"/>
    </row>
    <row r="11" spans="1:8" s="644" customFormat="1" ht="50.1" customHeight="1">
      <c r="A11" s="2291" t="s">
        <v>1030</v>
      </c>
      <c r="B11" s="2292"/>
      <c r="C11" s="2292"/>
      <c r="D11" s="2292"/>
      <c r="E11" s="2292"/>
      <c r="F11" s="973"/>
    </row>
    <row r="12" spans="1:8" ht="33.6" customHeight="1"/>
    <row r="13" spans="1:8">
      <c r="H13" s="1574"/>
    </row>
    <row r="14" spans="1:8">
      <c r="H14" s="1574"/>
    </row>
    <row r="15" spans="1:8">
      <c r="H15" s="1574"/>
    </row>
    <row r="16" spans="1:8">
      <c r="H16" s="1574"/>
    </row>
    <row r="17" spans="1:8">
      <c r="H17" s="1574"/>
    </row>
    <row r="18" spans="1:8">
      <c r="H18" s="1574"/>
    </row>
    <row r="20" spans="1:8">
      <c r="A20" s="1802"/>
    </row>
  </sheetData>
  <mergeCells count="4">
    <mergeCell ref="A1:E1"/>
    <mergeCell ref="A11:E11"/>
    <mergeCell ref="A5:E5"/>
    <mergeCell ref="A10:E10"/>
  </mergeCells>
  <printOptions horizontalCentered="1"/>
  <pageMargins left="0.7" right="0.7" top="0.75" bottom="0.5" header="0.3" footer="0.3"/>
  <pageSetup scale="99" orientation="landscape" r:id="rId1"/>
  <headerFooter>
    <oddFooter>&amp;R2021 Data Tables Installment</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6626A-1D3C-4952-B3EC-559165481A6D}">
  <sheetPr>
    <tabColor theme="9" tint="-0.249977111117893"/>
    <pageSetUpPr fitToPage="1"/>
  </sheetPr>
  <dimension ref="A1:F46"/>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20.7109375" style="7" customWidth="1"/>
    <col min="2" max="4" width="23.5703125" style="7" customWidth="1"/>
    <col min="5" max="16384" width="9.140625" style="1"/>
  </cols>
  <sheetData>
    <row r="1" spans="1:6" ht="84.95" customHeight="1" thickBot="1">
      <c r="A1" s="2313"/>
      <c r="B1" s="2314"/>
      <c r="C1" s="2314"/>
      <c r="D1" s="2315"/>
    </row>
    <row r="2" spans="1:6" ht="39.950000000000003" customHeight="1" thickBot="1">
      <c r="A2" s="54" t="s">
        <v>8</v>
      </c>
      <c r="B2" s="55" t="s">
        <v>29</v>
      </c>
      <c r="C2" s="55" t="s">
        <v>791</v>
      </c>
      <c r="D2" s="56" t="s">
        <v>790</v>
      </c>
    </row>
    <row r="3" spans="1:6" s="8" customFormat="1" ht="20.100000000000001" customHeight="1">
      <c r="A3" s="57">
        <v>1980</v>
      </c>
      <c r="B3" s="1471">
        <v>21</v>
      </c>
      <c r="C3" s="1470">
        <v>29.6</v>
      </c>
      <c r="D3" s="1469">
        <v>-8.5</v>
      </c>
      <c r="E3" s="14"/>
      <c r="F3" s="1462"/>
    </row>
    <row r="4" spans="1:6" s="8" customFormat="1" ht="20.100000000000001" customHeight="1">
      <c r="A4" s="60">
        <v>1985</v>
      </c>
      <c r="B4" s="1468">
        <v>78.400000000000006</v>
      </c>
      <c r="C4" s="1467">
        <v>51.7</v>
      </c>
      <c r="D4" s="1466">
        <v>26.7</v>
      </c>
      <c r="E4" s="14"/>
      <c r="F4" s="1462"/>
    </row>
    <row r="5" spans="1:6" s="8" customFormat="1" ht="20.100000000000001" customHeight="1">
      <c r="A5" s="25">
        <v>1990</v>
      </c>
      <c r="B5" s="1465">
        <v>190</v>
      </c>
      <c r="C5" s="1464">
        <v>58</v>
      </c>
      <c r="D5" s="1463">
        <v>132</v>
      </c>
      <c r="E5" s="14"/>
      <c r="F5" s="1462"/>
    </row>
    <row r="6" spans="1:6" s="8" customFormat="1" ht="20.100000000000001" customHeight="1">
      <c r="A6" s="60">
        <v>1995</v>
      </c>
      <c r="B6" s="1468">
        <v>477</v>
      </c>
      <c r="C6" s="1467">
        <v>285</v>
      </c>
      <c r="D6" s="1466">
        <v>192</v>
      </c>
      <c r="E6" s="14"/>
      <c r="F6" s="1462"/>
    </row>
    <row r="7" spans="1:6" s="7" customFormat="1" ht="20.100000000000001" customHeight="1">
      <c r="A7" s="25">
        <v>1996</v>
      </c>
      <c r="B7" s="1465">
        <v>505</v>
      </c>
      <c r="C7" s="1464">
        <v>381</v>
      </c>
      <c r="D7" s="1463">
        <v>124</v>
      </c>
      <c r="E7" s="13"/>
      <c r="F7" s="1462"/>
    </row>
    <row r="8" spans="1:6" s="7" customFormat="1" ht="20.100000000000001" customHeight="1">
      <c r="A8" s="60">
        <v>1997</v>
      </c>
      <c r="B8" s="1468">
        <v>596</v>
      </c>
      <c r="C8" s="1467">
        <v>377</v>
      </c>
      <c r="D8" s="1466">
        <v>219</v>
      </c>
      <c r="E8" s="13"/>
      <c r="F8" s="1462"/>
    </row>
    <row r="9" spans="1:6" s="7" customFormat="1" ht="20.100000000000001" customHeight="1">
      <c r="A9" s="25">
        <v>1998</v>
      </c>
      <c r="B9" s="1465">
        <v>745</v>
      </c>
      <c r="C9" s="1464">
        <v>404</v>
      </c>
      <c r="D9" s="1463">
        <v>341</v>
      </c>
      <c r="E9" s="13"/>
      <c r="F9" s="1462"/>
    </row>
    <row r="10" spans="1:6" s="7" customFormat="1" ht="20.100000000000001" customHeight="1">
      <c r="A10" s="60">
        <v>1999</v>
      </c>
      <c r="B10" s="1468">
        <v>692</v>
      </c>
      <c r="C10" s="1467">
        <v>493</v>
      </c>
      <c r="D10" s="1466">
        <v>199</v>
      </c>
      <c r="E10" s="13"/>
      <c r="F10" s="1462"/>
    </row>
    <row r="11" spans="1:6" s="7" customFormat="1" ht="20.100000000000001" customHeight="1">
      <c r="A11" s="25">
        <v>2000</v>
      </c>
      <c r="B11" s="1465">
        <v>694</v>
      </c>
      <c r="C11" s="1464">
        <v>427</v>
      </c>
      <c r="D11" s="1463">
        <v>267</v>
      </c>
      <c r="E11" s="13"/>
      <c r="F11" s="1462"/>
    </row>
    <row r="12" spans="1:6" s="7" customFormat="1" ht="20.100000000000001" customHeight="1">
      <c r="A12" s="60">
        <v>2001</v>
      </c>
      <c r="B12" s="1468">
        <v>807</v>
      </c>
      <c r="C12" s="1467">
        <v>691</v>
      </c>
      <c r="D12" s="1466">
        <v>116</v>
      </c>
      <c r="E12" s="13"/>
      <c r="F12" s="1462"/>
    </row>
    <row r="13" spans="1:6" s="7" customFormat="1" ht="20.100000000000001" customHeight="1">
      <c r="A13" s="25">
        <v>2002</v>
      </c>
      <c r="B13" s="1465">
        <v>944</v>
      </c>
      <c r="C13" s="1464">
        <v>786</v>
      </c>
      <c r="D13" s="1463">
        <v>158</v>
      </c>
      <c r="E13" s="13"/>
      <c r="F13" s="1462"/>
    </row>
    <row r="14" spans="1:6" s="7" customFormat="1" ht="20.100000000000001" customHeight="1">
      <c r="A14" s="60">
        <v>2003</v>
      </c>
      <c r="B14" s="1468">
        <v>1000</v>
      </c>
      <c r="C14" s="1467">
        <v>1261</v>
      </c>
      <c r="D14" s="1466">
        <v>-261</v>
      </c>
      <c r="E14" s="13"/>
      <c r="F14" s="1462"/>
    </row>
    <row r="15" spans="1:6" s="7" customFormat="1" ht="20.100000000000001" customHeight="1">
      <c r="A15" s="25">
        <v>2004</v>
      </c>
      <c r="B15" s="1465">
        <v>1070</v>
      </c>
      <c r="C15" s="1464">
        <v>1306</v>
      </c>
      <c r="D15" s="1463">
        <v>-236</v>
      </c>
      <c r="E15" s="13"/>
      <c r="F15" s="1462"/>
    </row>
    <row r="16" spans="1:6" s="7" customFormat="1" ht="20.100000000000001" customHeight="1">
      <c r="A16" s="60">
        <v>2005</v>
      </c>
      <c r="B16" s="1468">
        <v>1160</v>
      </c>
      <c r="C16" s="1467">
        <v>1495</v>
      </c>
      <c r="D16" s="1466">
        <v>-335</v>
      </c>
      <c r="E16" s="13"/>
      <c r="F16" s="1462"/>
    </row>
    <row r="17" spans="1:6" s="7" customFormat="1" ht="20.100000000000001" customHeight="1">
      <c r="A17" s="25">
        <v>2006</v>
      </c>
      <c r="B17" s="1465">
        <v>1166</v>
      </c>
      <c r="C17" s="1464">
        <v>1905</v>
      </c>
      <c r="D17" s="1463">
        <v>-739</v>
      </c>
      <c r="E17" s="13"/>
      <c r="F17" s="1462"/>
    </row>
    <row r="18" spans="1:6" s="7" customFormat="1" ht="20.100000000000001" customHeight="1">
      <c r="A18" s="60">
        <v>2007</v>
      </c>
      <c r="B18" s="1468">
        <v>1197</v>
      </c>
      <c r="C18" s="1467">
        <v>2152</v>
      </c>
      <c r="D18" s="1466">
        <v>-955</v>
      </c>
      <c r="E18" s="13"/>
      <c r="F18" s="1462"/>
    </row>
    <row r="19" spans="1:6" s="7" customFormat="1" ht="20.100000000000001" customHeight="1">
      <c r="A19" s="25">
        <v>2008</v>
      </c>
      <c r="B19" s="1465">
        <v>1327</v>
      </c>
      <c r="C19" s="1464">
        <v>1800</v>
      </c>
      <c r="D19" s="1463">
        <v>-473</v>
      </c>
      <c r="E19" s="13"/>
      <c r="F19" s="1462"/>
    </row>
    <row r="20" spans="1:6" s="7" customFormat="1" ht="20.100000000000001" customHeight="1">
      <c r="A20" s="60">
        <v>2009</v>
      </c>
      <c r="B20" s="1468">
        <v>1459</v>
      </c>
      <c r="C20" s="1467">
        <v>2328</v>
      </c>
      <c r="D20" s="1466">
        <v>-869</v>
      </c>
      <c r="E20" s="13"/>
      <c r="F20" s="1462"/>
    </row>
    <row r="21" spans="1:6" s="7" customFormat="1" ht="20.100000000000001" customHeight="1">
      <c r="A21" s="25">
        <v>2010</v>
      </c>
      <c r="B21" s="1465">
        <v>1628</v>
      </c>
      <c r="C21" s="1464">
        <v>3064</v>
      </c>
      <c r="D21" s="1463">
        <v>-1436</v>
      </c>
      <c r="E21" s="13"/>
      <c r="F21" s="1462"/>
    </row>
    <row r="22" spans="1:6" s="7" customFormat="1" ht="20.100000000000001" customHeight="1">
      <c r="A22" s="60">
        <v>2011</v>
      </c>
      <c r="B22" s="1468">
        <v>1739</v>
      </c>
      <c r="C22" s="1467">
        <v>4509</v>
      </c>
      <c r="D22" s="1466">
        <v>-2770</v>
      </c>
      <c r="E22" s="13"/>
      <c r="F22" s="1462"/>
    </row>
    <row r="23" spans="1:6" s="7" customFormat="1" ht="20.100000000000001" customHeight="1">
      <c r="A23" s="25">
        <v>2012</v>
      </c>
      <c r="B23" s="1465">
        <v>1807</v>
      </c>
      <c r="C23" s="1464">
        <v>7044</v>
      </c>
      <c r="D23" s="1463">
        <v>-5237</v>
      </c>
      <c r="E23" s="13"/>
      <c r="F23" s="1462"/>
    </row>
    <row r="24" spans="1:6" s="7" customFormat="1" ht="20.100000000000001" customHeight="1">
      <c r="A24" s="60">
        <v>2013</v>
      </c>
      <c r="B24" s="1468">
        <v>1719</v>
      </c>
      <c r="C24" s="1467">
        <v>9977</v>
      </c>
      <c r="D24" s="1466">
        <v>-8258</v>
      </c>
      <c r="E24" s="13"/>
      <c r="F24" s="1462"/>
    </row>
    <row r="25" spans="1:6" s="7" customFormat="1" ht="20.100000000000001" customHeight="1">
      <c r="A25" s="25">
        <v>2014</v>
      </c>
      <c r="B25" s="1465">
        <v>1769</v>
      </c>
      <c r="C25" s="1464">
        <v>44203</v>
      </c>
      <c r="D25" s="1463">
        <v>-42434</v>
      </c>
      <c r="E25" s="13"/>
      <c r="F25" s="1462"/>
    </row>
    <row r="26" spans="1:6" s="7" customFormat="1" ht="20.100000000000001" customHeight="1">
      <c r="A26" s="60">
        <v>2015</v>
      </c>
      <c r="B26" s="1468">
        <v>1924</v>
      </c>
      <c r="C26" s="1467">
        <v>54208</v>
      </c>
      <c r="D26" s="1466">
        <v>-52284</v>
      </c>
      <c r="E26" s="13"/>
      <c r="F26" s="1462"/>
    </row>
    <row r="27" spans="1:6" s="7" customFormat="1" ht="20.100000000000001" customHeight="1">
      <c r="A27" s="25">
        <v>2016</v>
      </c>
      <c r="B27" s="1465">
        <v>2204</v>
      </c>
      <c r="C27" s="1464">
        <v>61037</v>
      </c>
      <c r="D27" s="1463">
        <v>-58833</v>
      </c>
      <c r="E27" s="13"/>
      <c r="F27" s="1462"/>
    </row>
    <row r="28" spans="1:6" s="7" customFormat="1" ht="20.100000000000001" customHeight="1">
      <c r="A28" s="60">
        <v>2017</v>
      </c>
      <c r="B28" s="1468">
        <v>2262</v>
      </c>
      <c r="C28" s="1467">
        <v>67314</v>
      </c>
      <c r="D28" s="1466">
        <v>-65052</v>
      </c>
      <c r="E28" s="13"/>
      <c r="F28" s="1462"/>
    </row>
    <row r="29" spans="1:6" s="7" customFormat="1" ht="20.100000000000001" customHeight="1">
      <c r="A29" s="25">
        <v>2018</v>
      </c>
      <c r="B29" s="1465">
        <v>2311</v>
      </c>
      <c r="C29" s="1464">
        <v>56187</v>
      </c>
      <c r="D29" s="1463">
        <v>-53876</v>
      </c>
      <c r="F29" s="1462"/>
    </row>
    <row r="30" spans="1:6" s="7" customFormat="1" ht="20.100000000000001" customHeight="1">
      <c r="A30" s="60">
        <v>2019</v>
      </c>
      <c r="B30" s="1468">
        <v>2858</v>
      </c>
      <c r="C30" s="1467">
        <v>68024</v>
      </c>
      <c r="D30" s="1466">
        <v>-65166</v>
      </c>
      <c r="F30" s="1462"/>
    </row>
    <row r="31" spans="1:6" s="7" customFormat="1" ht="20.100000000000001" customHeight="1">
      <c r="A31" s="25">
        <v>2020</v>
      </c>
      <c r="B31" s="1465">
        <v>3144</v>
      </c>
      <c r="C31" s="1464">
        <v>66893</v>
      </c>
      <c r="D31" s="1463">
        <v>-63749</v>
      </c>
      <c r="F31" s="1462"/>
    </row>
    <row r="32" spans="1:6" s="7" customFormat="1" ht="20.100000000000001" customHeight="1">
      <c r="A32" s="60">
        <v>2021</v>
      </c>
      <c r="B32" s="1468">
        <v>3512</v>
      </c>
      <c r="C32" s="1467">
        <v>3031</v>
      </c>
      <c r="D32" s="1466">
        <v>481</v>
      </c>
      <c r="F32" s="1462"/>
    </row>
    <row r="33" spans="1:6" s="7" customFormat="1" ht="20.100000000000001" customHeight="1" thickBot="1">
      <c r="A33" s="1609">
        <v>2022</v>
      </c>
      <c r="B33" s="1610">
        <v>3493</v>
      </c>
      <c r="C33" s="1611">
        <v>2432</v>
      </c>
      <c r="D33" s="1476">
        <v>1061</v>
      </c>
      <c r="F33" s="1462"/>
    </row>
    <row r="34" spans="1:6" ht="8.1" customHeight="1">
      <c r="A34" s="1668" t="s">
        <v>9</v>
      </c>
      <c r="B34" s="1668"/>
      <c r="C34" s="1668"/>
      <c r="D34" s="1668"/>
    </row>
    <row r="35" spans="1:6" s="24" customFormat="1" ht="15" customHeight="1">
      <c r="A35" s="18" t="s">
        <v>525</v>
      </c>
      <c r="B35" s="19"/>
      <c r="C35" s="19"/>
      <c r="D35" s="19"/>
    </row>
    <row r="36" spans="1:6" s="24" customFormat="1" ht="8.1" customHeight="1">
      <c r="A36" s="18"/>
      <c r="B36" s="19"/>
      <c r="C36" s="19"/>
      <c r="D36" s="19"/>
    </row>
    <row r="37" spans="1:6" s="24" customFormat="1" ht="15" customHeight="1">
      <c r="A37" s="18" t="s">
        <v>997</v>
      </c>
      <c r="B37" s="19"/>
      <c r="C37" s="19"/>
      <c r="D37" s="19"/>
    </row>
    <row r="38" spans="1:6" s="24" customFormat="1" ht="15" customHeight="1">
      <c r="A38" s="52" t="s">
        <v>23</v>
      </c>
      <c r="B38" s="19"/>
      <c r="C38" s="19"/>
      <c r="D38" s="19"/>
    </row>
    <row r="44" spans="1:6">
      <c r="A44" s="1"/>
    </row>
    <row r="45" spans="1:6">
      <c r="A45" s="1"/>
    </row>
    <row r="46" spans="1:6">
      <c r="A46" s="1"/>
    </row>
  </sheetData>
  <mergeCells count="1">
    <mergeCell ref="A1:D1"/>
  </mergeCells>
  <printOptions horizontalCentered="1"/>
  <pageMargins left="0.7" right="0.7" top="0.75" bottom="0.5" header="0.3" footer="0.3"/>
  <pageSetup scale="89" orientation="portrait" r:id="rId1"/>
  <headerFooter>
    <oddFooter>&amp;R2021 Data Tables Installment</oddFooter>
  </headerFooter>
  <rowBreaks count="1" manualBreakCount="1">
    <brk id="57"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2A6A-D388-416D-8F2F-D92361CD402A}">
  <sheetPr>
    <tabColor rgb="FF548235"/>
    <pageSetUpPr fitToPage="1"/>
  </sheetPr>
  <dimension ref="A1:M47"/>
  <sheetViews>
    <sheetView showGridLines="0" zoomScaleNormal="100" zoomScaleSheetLayoutView="100"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2.75"/>
  <cols>
    <col min="1" max="1" width="18.5703125" style="7" customWidth="1"/>
    <col min="2" max="2" width="12" style="7" bestFit="1" customWidth="1"/>
    <col min="3" max="3" width="13.7109375" style="7" bestFit="1" customWidth="1"/>
    <col min="4" max="5" width="12.7109375" style="7" customWidth="1"/>
    <col min="6" max="6" width="1.140625" style="7" customWidth="1"/>
    <col min="7" max="8" width="12.7109375" style="7" customWidth="1"/>
    <col min="9" max="16384" width="9.140625" style="1"/>
  </cols>
  <sheetData>
    <row r="1" spans="1:13" s="8" customFormat="1" ht="84.95" customHeight="1" thickBot="1">
      <c r="A1" s="2316"/>
      <c r="B1" s="2317"/>
      <c r="C1" s="2317"/>
      <c r="D1" s="2317"/>
      <c r="E1" s="2317"/>
      <c r="F1" s="2317"/>
      <c r="G1" s="2317"/>
      <c r="H1" s="2318"/>
      <c r="M1" s="478"/>
    </row>
    <row r="2" spans="1:13" s="1736" customFormat="1" ht="57.6" customHeight="1" thickBot="1">
      <c r="A2" s="2319" t="s">
        <v>8</v>
      </c>
      <c r="B2" s="2321" t="s">
        <v>796</v>
      </c>
      <c r="C2" s="2321" t="s">
        <v>968</v>
      </c>
      <c r="D2" s="2323" t="s">
        <v>969</v>
      </c>
      <c r="E2" s="2323"/>
      <c r="F2" s="55"/>
      <c r="G2" s="2324" t="s">
        <v>795</v>
      </c>
      <c r="H2" s="2325"/>
      <c r="J2" s="361"/>
      <c r="M2" s="325"/>
    </row>
    <row r="3" spans="1:13" s="1736" customFormat="1" ht="15.75" customHeight="1" thickBot="1">
      <c r="A3" s="2320"/>
      <c r="B3" s="2322"/>
      <c r="C3" s="2322"/>
      <c r="D3" s="678" t="s">
        <v>878</v>
      </c>
      <c r="E3" s="678" t="s">
        <v>970</v>
      </c>
      <c r="F3" s="678"/>
      <c r="G3" s="1737" t="s">
        <v>878</v>
      </c>
      <c r="H3" s="679" t="s">
        <v>970</v>
      </c>
    </row>
    <row r="4" spans="1:13" s="8" customFormat="1" ht="20.100000000000001" customHeight="1">
      <c r="A4" s="57">
        <v>1980</v>
      </c>
      <c r="B4" s="105">
        <v>5</v>
      </c>
      <c r="C4" s="105" t="s">
        <v>10</v>
      </c>
      <c r="D4" s="1616" t="s">
        <v>11</v>
      </c>
      <c r="E4" s="1621" t="s">
        <v>10</v>
      </c>
      <c r="F4" s="1621"/>
      <c r="G4" s="105">
        <v>2.1</v>
      </c>
      <c r="H4" s="1738" t="s">
        <v>10</v>
      </c>
      <c r="I4" s="14"/>
    </row>
    <row r="5" spans="1:13" s="8" customFormat="1" ht="20.100000000000001" customHeight="1">
      <c r="A5" s="60">
        <v>1985</v>
      </c>
      <c r="B5" s="108">
        <v>14.2</v>
      </c>
      <c r="C5" s="108" t="s">
        <v>10</v>
      </c>
      <c r="D5" s="1617" t="s">
        <v>11</v>
      </c>
      <c r="E5" s="1622" t="s">
        <v>10</v>
      </c>
      <c r="F5" s="1622"/>
      <c r="G5" s="108">
        <v>4.2</v>
      </c>
      <c r="H5" s="1405" t="s">
        <v>10</v>
      </c>
      <c r="I5" s="14"/>
    </row>
    <row r="6" spans="1:13" s="8" customFormat="1" ht="20.100000000000001" customHeight="1">
      <c r="A6" s="25">
        <v>1990</v>
      </c>
      <c r="B6" s="111">
        <v>21.2</v>
      </c>
      <c r="C6" s="111" t="s">
        <v>10</v>
      </c>
      <c r="D6" s="1618" t="s">
        <v>11</v>
      </c>
      <c r="E6" s="1623" t="s">
        <v>10</v>
      </c>
      <c r="F6" s="1623"/>
      <c r="G6" s="111">
        <v>2.2000000000000002</v>
      </c>
      <c r="H6" s="1400" t="s">
        <v>10</v>
      </c>
      <c r="I6" s="14"/>
    </row>
    <row r="7" spans="1:13" s="8" customFormat="1" ht="20.100000000000001" customHeight="1">
      <c r="A7" s="60">
        <v>1995</v>
      </c>
      <c r="B7" s="108">
        <v>22</v>
      </c>
      <c r="C7" s="108" t="s">
        <v>10</v>
      </c>
      <c r="D7" s="108">
        <v>4.3499999999999996</v>
      </c>
      <c r="E7" s="508" t="s">
        <v>10</v>
      </c>
      <c r="F7" s="508"/>
      <c r="G7" s="108" t="s">
        <v>793</v>
      </c>
      <c r="H7" s="1405" t="s">
        <v>10</v>
      </c>
      <c r="I7" s="14"/>
    </row>
    <row r="8" spans="1:13" s="8" customFormat="1" ht="20.100000000000001" customHeight="1">
      <c r="A8" s="25">
        <v>1996</v>
      </c>
      <c r="B8" s="111">
        <v>22</v>
      </c>
      <c r="C8" s="111" t="s">
        <v>10</v>
      </c>
      <c r="D8" s="1619">
        <v>4.0199999999999996</v>
      </c>
      <c r="E8" s="1624" t="s">
        <v>10</v>
      </c>
      <c r="F8" s="1624"/>
      <c r="G8" s="111" t="s">
        <v>793</v>
      </c>
      <c r="H8" s="1400" t="s">
        <v>10</v>
      </c>
      <c r="I8" s="14"/>
    </row>
    <row r="9" spans="1:13" s="8" customFormat="1" ht="20.100000000000001" customHeight="1">
      <c r="A9" s="60">
        <v>1997</v>
      </c>
      <c r="B9" s="108">
        <v>23</v>
      </c>
      <c r="C9" s="108" t="s">
        <v>10</v>
      </c>
      <c r="D9" s="1620">
        <v>4.49</v>
      </c>
      <c r="E9" s="525" t="s">
        <v>10</v>
      </c>
      <c r="F9" s="525"/>
      <c r="G9" s="108" t="s">
        <v>793</v>
      </c>
      <c r="H9" s="1405" t="s">
        <v>10</v>
      </c>
      <c r="I9" s="14"/>
    </row>
    <row r="10" spans="1:13" s="8" customFormat="1" ht="20.100000000000001" customHeight="1">
      <c r="A10" s="25">
        <v>1998</v>
      </c>
      <c r="B10" s="111">
        <v>23</v>
      </c>
      <c r="C10" s="111" t="s">
        <v>10</v>
      </c>
      <c r="D10" s="1619">
        <v>2.2599999999999998</v>
      </c>
      <c r="E10" s="1624" t="s">
        <v>10</v>
      </c>
      <c r="F10" s="1624"/>
      <c r="G10" s="111" t="s">
        <v>793</v>
      </c>
      <c r="H10" s="1400" t="s">
        <v>10</v>
      </c>
      <c r="I10" s="14"/>
    </row>
    <row r="11" spans="1:13" s="8" customFormat="1" ht="20.100000000000001" customHeight="1">
      <c r="A11" s="60">
        <v>1999</v>
      </c>
      <c r="B11" s="108">
        <v>23</v>
      </c>
      <c r="C11" s="108" t="s">
        <v>10</v>
      </c>
      <c r="D11" s="1620">
        <v>19.22</v>
      </c>
      <c r="E11" s="525" t="s">
        <v>10</v>
      </c>
      <c r="F11" s="525"/>
      <c r="G11" s="108" t="s">
        <v>793</v>
      </c>
      <c r="H11" s="1405" t="s">
        <v>10</v>
      </c>
      <c r="I11" s="14"/>
    </row>
    <row r="12" spans="1:13" s="8" customFormat="1" ht="20.100000000000001" customHeight="1">
      <c r="A12" s="25">
        <v>2000</v>
      </c>
      <c r="B12" s="111">
        <v>24</v>
      </c>
      <c r="C12" s="111" t="s">
        <v>10</v>
      </c>
      <c r="D12" s="1619">
        <v>91.03</v>
      </c>
      <c r="E12" s="1624" t="s">
        <v>10</v>
      </c>
      <c r="F12" s="1624"/>
      <c r="G12" s="111" t="s">
        <v>793</v>
      </c>
      <c r="H12" s="1400" t="s">
        <v>10</v>
      </c>
      <c r="I12" s="14"/>
    </row>
    <row r="13" spans="1:13" s="8" customFormat="1" ht="20.100000000000001" customHeight="1">
      <c r="A13" s="60">
        <v>2001</v>
      </c>
      <c r="B13" s="108">
        <v>24</v>
      </c>
      <c r="C13" s="108" t="s">
        <v>10</v>
      </c>
      <c r="D13" s="1620">
        <v>4.53</v>
      </c>
      <c r="E13" s="525" t="s">
        <v>10</v>
      </c>
      <c r="F13" s="525"/>
      <c r="G13" s="108" t="s">
        <v>793</v>
      </c>
      <c r="H13" s="1405" t="s">
        <v>10</v>
      </c>
      <c r="I13" s="14"/>
    </row>
    <row r="14" spans="1:13" s="8" customFormat="1" ht="20.100000000000001" customHeight="1">
      <c r="A14" s="25">
        <v>2002</v>
      </c>
      <c r="B14" s="111">
        <v>25</v>
      </c>
      <c r="C14" s="111" t="s">
        <v>10</v>
      </c>
      <c r="D14" s="1619">
        <v>4.8899999999999997</v>
      </c>
      <c r="E14" s="1624" t="s">
        <v>10</v>
      </c>
      <c r="F14" s="1624"/>
      <c r="G14" s="111" t="s">
        <v>793</v>
      </c>
      <c r="H14" s="1400" t="s">
        <v>10</v>
      </c>
      <c r="I14" s="14"/>
    </row>
    <row r="15" spans="1:13" s="8" customFormat="1" ht="20.100000000000001" customHeight="1">
      <c r="A15" s="60">
        <v>2003</v>
      </c>
      <c r="B15" s="108">
        <v>25</v>
      </c>
      <c r="C15" s="108" t="s">
        <v>10</v>
      </c>
      <c r="D15" s="1620">
        <v>5.0199999999999996</v>
      </c>
      <c r="E15" s="525" t="s">
        <v>10</v>
      </c>
      <c r="F15" s="525"/>
      <c r="G15" s="108" t="s">
        <v>793</v>
      </c>
      <c r="H15" s="1405" t="s">
        <v>10</v>
      </c>
      <c r="I15" s="14"/>
    </row>
    <row r="16" spans="1:13" s="8" customFormat="1" ht="20.100000000000001" customHeight="1">
      <c r="A16" s="25">
        <v>2004</v>
      </c>
      <c r="B16" s="111">
        <v>27</v>
      </c>
      <c r="C16" s="111" t="s">
        <v>10</v>
      </c>
      <c r="D16" s="1619">
        <v>10.119999999999999</v>
      </c>
      <c r="E16" s="1624" t="s">
        <v>10</v>
      </c>
      <c r="F16" s="1624"/>
      <c r="G16" s="111" t="s">
        <v>793</v>
      </c>
      <c r="H16" s="1400" t="s">
        <v>10</v>
      </c>
      <c r="I16" s="14"/>
    </row>
    <row r="17" spans="1:9" s="8" customFormat="1" ht="20.100000000000001" customHeight="1">
      <c r="A17" s="60">
        <v>2005</v>
      </c>
      <c r="B17" s="108">
        <v>26</v>
      </c>
      <c r="C17" s="108" t="s">
        <v>10</v>
      </c>
      <c r="D17" s="1620">
        <v>13.76</v>
      </c>
      <c r="E17" s="525" t="s">
        <v>10</v>
      </c>
      <c r="F17" s="525"/>
      <c r="G17" s="108" t="s">
        <v>793</v>
      </c>
      <c r="H17" s="1405" t="s">
        <v>10</v>
      </c>
      <c r="I17" s="14"/>
    </row>
    <row r="18" spans="1:9" s="8" customFormat="1" ht="20.100000000000001" customHeight="1">
      <c r="A18" s="25">
        <v>2006</v>
      </c>
      <c r="B18" s="111">
        <v>58</v>
      </c>
      <c r="C18" s="111" t="s">
        <v>10</v>
      </c>
      <c r="D18" s="1619">
        <v>70.099999999999994</v>
      </c>
      <c r="E18" s="1624" t="s">
        <v>10</v>
      </c>
      <c r="F18" s="1624"/>
      <c r="G18" s="111" t="s">
        <v>793</v>
      </c>
      <c r="H18" s="1400" t="s">
        <v>10</v>
      </c>
      <c r="I18" s="14"/>
    </row>
    <row r="19" spans="1:9" s="8" customFormat="1" ht="20.100000000000001" customHeight="1">
      <c r="A19" s="60">
        <v>2007</v>
      </c>
      <c r="B19" s="108">
        <v>81</v>
      </c>
      <c r="C19" s="108" t="s">
        <v>10</v>
      </c>
      <c r="D19" s="1620">
        <v>71.87</v>
      </c>
      <c r="E19" s="525" t="s">
        <v>10</v>
      </c>
      <c r="F19" s="525"/>
      <c r="G19" s="108" t="s">
        <v>793</v>
      </c>
      <c r="H19" s="1405" t="s">
        <v>10</v>
      </c>
      <c r="I19" s="14"/>
    </row>
    <row r="20" spans="1:9" s="8" customFormat="1" ht="20.100000000000001" customHeight="1">
      <c r="A20" s="25">
        <v>2008</v>
      </c>
      <c r="B20" s="111">
        <v>90</v>
      </c>
      <c r="C20" s="111" t="s">
        <v>10</v>
      </c>
      <c r="D20" s="1619">
        <v>84.62</v>
      </c>
      <c r="E20" s="1624" t="s">
        <v>10</v>
      </c>
      <c r="F20" s="1624"/>
      <c r="G20" s="111" t="s">
        <v>793</v>
      </c>
      <c r="H20" s="1400" t="s">
        <v>10</v>
      </c>
      <c r="I20" s="14"/>
    </row>
    <row r="21" spans="1:9" s="8" customFormat="1" ht="20.100000000000001" customHeight="1">
      <c r="A21" s="60" t="s">
        <v>794</v>
      </c>
      <c r="B21" s="108">
        <v>95</v>
      </c>
      <c r="C21" s="108" t="s">
        <v>10</v>
      </c>
      <c r="D21" s="1620">
        <v>85.64</v>
      </c>
      <c r="E21" s="525" t="s">
        <v>10</v>
      </c>
      <c r="F21" s="525"/>
      <c r="G21" s="108" t="s">
        <v>793</v>
      </c>
      <c r="H21" s="1405" t="s">
        <v>10</v>
      </c>
      <c r="I21" s="14"/>
    </row>
    <row r="22" spans="1:9" s="8" customFormat="1" ht="20.100000000000001" customHeight="1">
      <c r="A22" s="25">
        <v>2010</v>
      </c>
      <c r="B22" s="111">
        <v>93</v>
      </c>
      <c r="C22" s="111" t="s">
        <v>10</v>
      </c>
      <c r="D22" s="1619">
        <v>97.08</v>
      </c>
      <c r="E22" s="1624" t="s">
        <v>10</v>
      </c>
      <c r="F22" s="1624"/>
      <c r="G22" s="111">
        <v>12</v>
      </c>
      <c r="H22" s="1400" t="s">
        <v>10</v>
      </c>
      <c r="I22" s="14"/>
    </row>
    <row r="23" spans="1:9" s="8" customFormat="1" ht="20.100000000000001" customHeight="1">
      <c r="A23" s="60">
        <v>2011</v>
      </c>
      <c r="B23" s="108">
        <v>92</v>
      </c>
      <c r="C23" s="108" t="s">
        <v>10</v>
      </c>
      <c r="D23" s="1620">
        <v>114.33</v>
      </c>
      <c r="E23" s="525" t="s">
        <v>10</v>
      </c>
      <c r="F23" s="525"/>
      <c r="G23" s="108">
        <v>14</v>
      </c>
      <c r="H23" s="1405" t="s">
        <v>10</v>
      </c>
      <c r="I23" s="14"/>
    </row>
    <row r="24" spans="1:9" s="8" customFormat="1" ht="20.100000000000001" customHeight="1">
      <c r="A24" s="25">
        <v>2012</v>
      </c>
      <c r="B24" s="111">
        <v>92</v>
      </c>
      <c r="C24" s="111" t="s">
        <v>10</v>
      </c>
      <c r="D24" s="1619">
        <v>95.07</v>
      </c>
      <c r="E24" s="1624" t="s">
        <v>10</v>
      </c>
      <c r="F24" s="1624"/>
      <c r="G24" s="111">
        <v>20</v>
      </c>
      <c r="H24" s="1400" t="s">
        <v>10</v>
      </c>
      <c r="I24" s="14"/>
    </row>
    <row r="25" spans="1:9" s="8" customFormat="1" ht="20.100000000000001" customHeight="1">
      <c r="A25" s="60">
        <v>2013</v>
      </c>
      <c r="B25" s="108">
        <v>110</v>
      </c>
      <c r="C25" s="108" t="s">
        <v>10</v>
      </c>
      <c r="D25" s="1620">
        <v>89.2</v>
      </c>
      <c r="E25" s="525" t="s">
        <v>10</v>
      </c>
      <c r="F25" s="525"/>
      <c r="G25" s="108">
        <v>25</v>
      </c>
      <c r="H25" s="1405" t="s">
        <v>10</v>
      </c>
      <c r="I25" s="14"/>
    </row>
    <row r="26" spans="1:9" s="8" customFormat="1" ht="20.100000000000001" customHeight="1">
      <c r="A26" s="25">
        <v>2014</v>
      </c>
      <c r="B26" s="111">
        <v>122</v>
      </c>
      <c r="C26" s="111" t="s">
        <v>10</v>
      </c>
      <c r="D26" s="1619">
        <v>96.52</v>
      </c>
      <c r="E26" s="1624" t="s">
        <v>10</v>
      </c>
      <c r="F26" s="1624"/>
      <c r="G26" s="111">
        <v>18</v>
      </c>
      <c r="H26" s="1400" t="s">
        <v>10</v>
      </c>
      <c r="I26" s="14"/>
    </row>
    <row r="27" spans="1:9" s="8" customFormat="1" ht="20.100000000000001" customHeight="1">
      <c r="A27" s="60">
        <v>2015</v>
      </c>
      <c r="B27" s="108">
        <v>212</v>
      </c>
      <c r="C27" s="108" t="s">
        <v>10</v>
      </c>
      <c r="D27" s="1620">
        <v>102.59</v>
      </c>
      <c r="E27" s="525" t="s">
        <v>10</v>
      </c>
      <c r="F27" s="525"/>
      <c r="G27" s="108">
        <v>32</v>
      </c>
      <c r="H27" s="1405" t="s">
        <v>10</v>
      </c>
      <c r="I27" s="833"/>
    </row>
    <row r="28" spans="1:9" s="8" customFormat="1" ht="20.100000000000001" customHeight="1">
      <c r="A28" s="25">
        <v>2016</v>
      </c>
      <c r="B28" s="111">
        <v>282</v>
      </c>
      <c r="C28" s="111" t="s">
        <v>10</v>
      </c>
      <c r="D28" s="1619">
        <v>113</v>
      </c>
      <c r="E28" s="1624" t="s">
        <v>10</v>
      </c>
      <c r="F28" s="1624"/>
      <c r="G28" s="111">
        <v>39</v>
      </c>
      <c r="H28" s="1400" t="s">
        <v>10</v>
      </c>
      <c r="I28" s="833"/>
    </row>
    <row r="29" spans="1:9" s="7" customFormat="1" ht="20.100000000000001" customHeight="1">
      <c r="A29" s="60">
        <v>2017</v>
      </c>
      <c r="B29" s="108">
        <v>291</v>
      </c>
      <c r="C29" s="108" t="s">
        <v>10</v>
      </c>
      <c r="D29" s="1620">
        <v>141</v>
      </c>
      <c r="E29" s="525" t="s">
        <v>10</v>
      </c>
      <c r="F29" s="525"/>
      <c r="G29" s="108">
        <v>42</v>
      </c>
      <c r="H29" s="1405" t="s">
        <v>10</v>
      </c>
      <c r="I29" s="833"/>
    </row>
    <row r="30" spans="1:9" s="7" customFormat="1" ht="20.100000000000001" customHeight="1">
      <c r="A30" s="25">
        <v>2018</v>
      </c>
      <c r="B30" s="111">
        <v>292</v>
      </c>
      <c r="C30" s="111" t="s">
        <v>10</v>
      </c>
      <c r="D30" s="1619">
        <v>153</v>
      </c>
      <c r="E30" s="1624" t="s">
        <v>10</v>
      </c>
      <c r="F30" s="1624"/>
      <c r="G30" s="111">
        <v>41</v>
      </c>
      <c r="H30" s="1400" t="s">
        <v>10</v>
      </c>
      <c r="I30" s="833"/>
    </row>
    <row r="31" spans="1:9" s="7" customFormat="1" ht="20.100000000000001" customHeight="1">
      <c r="A31" s="60">
        <v>2019</v>
      </c>
      <c r="B31" s="108">
        <v>310</v>
      </c>
      <c r="C31" s="108" t="s">
        <v>10</v>
      </c>
      <c r="D31" s="1620">
        <v>160</v>
      </c>
      <c r="E31" s="525" t="s">
        <v>10</v>
      </c>
      <c r="F31" s="525"/>
      <c r="G31" s="108">
        <v>40</v>
      </c>
      <c r="H31" s="1405" t="s">
        <v>10</v>
      </c>
      <c r="I31" s="833"/>
    </row>
    <row r="32" spans="1:9" s="7" customFormat="1" ht="20.100000000000001" customHeight="1">
      <c r="A32" s="25">
        <v>2020</v>
      </c>
      <c r="B32" s="111">
        <v>322</v>
      </c>
      <c r="C32" s="111" t="s">
        <v>10</v>
      </c>
      <c r="D32" s="1619">
        <v>173</v>
      </c>
      <c r="E32" s="1624" t="s">
        <v>10</v>
      </c>
      <c r="F32" s="1624"/>
      <c r="G32" s="111">
        <v>42</v>
      </c>
      <c r="H32" s="1400" t="s">
        <v>10</v>
      </c>
      <c r="I32" s="833"/>
    </row>
    <row r="33" spans="1:13" s="7" customFormat="1" ht="20.100000000000001" customHeight="1">
      <c r="A33" s="60">
        <v>2021</v>
      </c>
      <c r="B33" s="108">
        <v>331</v>
      </c>
      <c r="C33" s="108">
        <v>1</v>
      </c>
      <c r="D33" s="1620">
        <v>230</v>
      </c>
      <c r="E33" s="525" t="s">
        <v>10</v>
      </c>
      <c r="F33" s="525"/>
      <c r="G33" s="108">
        <v>8</v>
      </c>
      <c r="H33" s="1405">
        <v>1</v>
      </c>
      <c r="I33" s="1004"/>
      <c r="J33" s="1557"/>
    </row>
    <row r="34" spans="1:13" s="8" customFormat="1" ht="20.100000000000001" customHeight="1" thickBot="1">
      <c r="A34" s="1609">
        <v>2022</v>
      </c>
      <c r="B34" s="1615">
        <v>339</v>
      </c>
      <c r="C34" s="1615">
        <v>7566</v>
      </c>
      <c r="D34" s="1615">
        <v>226</v>
      </c>
      <c r="E34" s="1625">
        <v>7526</v>
      </c>
      <c r="F34" s="1625"/>
      <c r="G34" s="1615">
        <v>9</v>
      </c>
      <c r="H34" s="1739">
        <v>11</v>
      </c>
      <c r="J34" s="1557"/>
      <c r="L34" s="1557"/>
      <c r="M34" s="1557"/>
    </row>
    <row r="35" spans="1:13" s="24" customFormat="1" ht="7.9" customHeight="1">
      <c r="A35" s="995"/>
      <c r="B35" s="19"/>
      <c r="C35" s="19"/>
      <c r="D35" s="19"/>
      <c r="E35" s="19"/>
      <c r="F35" s="19"/>
      <c r="G35" s="19"/>
      <c r="H35" s="19"/>
    </row>
    <row r="36" spans="1:13" s="24" customFormat="1" ht="15" customHeight="1">
      <c r="A36" s="18" t="s">
        <v>971</v>
      </c>
      <c r="B36" s="19"/>
      <c r="C36" s="19"/>
      <c r="D36" s="19"/>
      <c r="E36" s="19"/>
      <c r="F36" s="19"/>
      <c r="G36" s="19"/>
      <c r="H36" s="19"/>
    </row>
    <row r="37" spans="1:13" s="24" customFormat="1" ht="18" customHeight="1">
      <c r="A37" s="2082" t="s">
        <v>972</v>
      </c>
      <c r="B37" s="2082"/>
      <c r="C37" s="2082"/>
      <c r="D37" s="2082"/>
      <c r="E37" s="2082"/>
      <c r="F37" s="2082"/>
      <c r="G37" s="2082"/>
      <c r="H37" s="2082"/>
    </row>
    <row r="38" spans="1:13" s="24" customFormat="1" ht="18" customHeight="1">
      <c r="A38" s="2082"/>
      <c r="B38" s="2082"/>
      <c r="C38" s="2082"/>
      <c r="D38" s="2082"/>
      <c r="E38" s="2082"/>
      <c r="F38" s="2082"/>
      <c r="G38" s="2082"/>
      <c r="H38" s="2082"/>
    </row>
    <row r="39" spans="1:13" s="24" customFormat="1" ht="7.9" customHeight="1">
      <c r="A39" s="18"/>
      <c r="B39" s="19"/>
      <c r="C39" s="19"/>
      <c r="D39" s="19"/>
      <c r="E39" s="19"/>
      <c r="F39" s="19"/>
      <c r="G39" s="19"/>
      <c r="H39" s="19"/>
    </row>
    <row r="40" spans="1:13" s="8" customFormat="1" ht="15" customHeight="1">
      <c r="A40" s="18" t="s">
        <v>792</v>
      </c>
      <c r="B40" s="19"/>
      <c r="C40" s="19"/>
      <c r="D40" s="19"/>
      <c r="E40" s="19"/>
      <c r="F40" s="19"/>
      <c r="G40" s="19"/>
      <c r="H40" s="19"/>
    </row>
    <row r="41" spans="1:13" ht="7.9" customHeight="1">
      <c r="A41" s="18"/>
      <c r="B41" s="19"/>
      <c r="C41" s="19"/>
      <c r="D41" s="19"/>
      <c r="E41" s="19"/>
      <c r="F41" s="19"/>
      <c r="G41" s="19"/>
      <c r="H41" s="19"/>
    </row>
    <row r="42" spans="1:13" ht="15" customHeight="1">
      <c r="A42" s="18" t="s">
        <v>527</v>
      </c>
      <c r="B42" s="128"/>
      <c r="C42" s="128"/>
      <c r="D42" s="128"/>
      <c r="E42" s="128"/>
      <c r="F42" s="128"/>
      <c r="G42" s="128"/>
      <c r="H42" s="128"/>
    </row>
    <row r="43" spans="1:13" ht="7.9" customHeight="1">
      <c r="A43" s="18"/>
      <c r="B43" s="128"/>
      <c r="C43" s="128"/>
      <c r="D43" s="128"/>
      <c r="E43" s="128"/>
      <c r="F43" s="128"/>
      <c r="G43" s="128"/>
      <c r="H43" s="128"/>
    </row>
    <row r="44" spans="1:13" ht="15" customHeight="1">
      <c r="A44" s="18" t="s">
        <v>997</v>
      </c>
      <c r="B44" s="128"/>
      <c r="C44" s="128"/>
      <c r="D44" s="128"/>
      <c r="E44" s="1740"/>
      <c r="F44" s="128"/>
      <c r="G44" s="128"/>
      <c r="H44" s="128"/>
    </row>
    <row r="45" spans="1:13" ht="15" customHeight="1">
      <c r="A45" s="52" t="s">
        <v>23</v>
      </c>
      <c r="B45" s="128"/>
      <c r="C45" s="128"/>
      <c r="D45" s="128"/>
      <c r="E45" s="128"/>
      <c r="F45" s="128"/>
      <c r="G45" s="128"/>
      <c r="H45" s="128"/>
    </row>
    <row r="46" spans="1:13" ht="15" customHeight="1">
      <c r="A46" s="1"/>
    </row>
    <row r="47" spans="1:13">
      <c r="A47" s="1"/>
    </row>
  </sheetData>
  <mergeCells count="7">
    <mergeCell ref="A37:H38"/>
    <mergeCell ref="A1:H1"/>
    <mergeCell ref="A2:A3"/>
    <mergeCell ref="B2:B3"/>
    <mergeCell ref="C2:C3"/>
    <mergeCell ref="D2:E2"/>
    <mergeCell ref="G2:H2"/>
  </mergeCells>
  <printOptions horizontalCentered="1"/>
  <pageMargins left="0.7" right="0.7" top="0.75" bottom="0.5" header="0.3" footer="0.3"/>
  <pageSetup scale="78" orientation="portrait" r:id="rId1"/>
  <headerFooter>
    <oddFooter>&amp;R2021 Data Tables Installment</oddFooter>
  </headerFooter>
  <rowBreaks count="1" manualBreakCount="1">
    <brk id="60"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F217-981D-4587-BA70-AEAB6347EA9F}">
  <sheetPr>
    <tabColor theme="9" tint="-0.249977111117893"/>
    <pageSetUpPr fitToPage="1"/>
  </sheetPr>
  <dimension ref="A1:G44"/>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85546875" defaultRowHeight="12.75"/>
  <cols>
    <col min="1" max="1" width="16.7109375" style="7" customWidth="1"/>
    <col min="2" max="2" width="20.7109375" style="7" customWidth="1"/>
    <col min="3" max="3" width="13.28515625" style="7" customWidth="1"/>
    <col min="4" max="5" width="21.5703125" style="7" customWidth="1"/>
    <col min="6" max="6" width="8.85546875" style="7"/>
    <col min="7" max="16384" width="8.85546875" style="1"/>
  </cols>
  <sheetData>
    <row r="1" spans="1:6" ht="84.95" customHeight="1" thickBot="1">
      <c r="A1" s="2316"/>
      <c r="B1" s="2326"/>
      <c r="C1" s="2326"/>
      <c r="D1" s="2326"/>
      <c r="E1" s="2327"/>
    </row>
    <row r="2" spans="1:6" ht="24" customHeight="1">
      <c r="A2" s="2328" t="s">
        <v>592</v>
      </c>
      <c r="B2" s="2321" t="s">
        <v>898</v>
      </c>
      <c r="C2" s="2331" t="s">
        <v>709</v>
      </c>
      <c r="D2" s="2332"/>
      <c r="E2" s="2333"/>
      <c r="F2" s="10"/>
    </row>
    <row r="3" spans="1:6" s="11" customFormat="1" ht="30" customHeight="1" thickBot="1">
      <c r="A3" s="2329"/>
      <c r="B3" s="2330"/>
      <c r="C3" s="678" t="s">
        <v>703</v>
      </c>
      <c r="D3" s="678" t="s">
        <v>799</v>
      </c>
      <c r="E3" s="679" t="s">
        <v>798</v>
      </c>
      <c r="F3" s="38"/>
    </row>
    <row r="4" spans="1:6" s="24" customFormat="1" ht="20.100000000000001" customHeight="1">
      <c r="A4" s="1494">
        <v>1980</v>
      </c>
      <c r="B4" s="1493">
        <v>4100</v>
      </c>
      <c r="C4" s="1492">
        <v>4</v>
      </c>
      <c r="D4" s="1491">
        <v>76.94</v>
      </c>
      <c r="E4" s="1490">
        <v>45</v>
      </c>
      <c r="F4" s="14"/>
    </row>
    <row r="5" spans="1:6" s="24" customFormat="1" ht="20.100000000000001" customHeight="1">
      <c r="A5" s="1098">
        <v>1985</v>
      </c>
      <c r="B5" s="1482">
        <v>3100</v>
      </c>
      <c r="C5" s="1487">
        <v>4</v>
      </c>
      <c r="D5" s="1467">
        <v>91</v>
      </c>
      <c r="E5" s="1466">
        <v>45</v>
      </c>
      <c r="F5" s="14"/>
    </row>
    <row r="6" spans="1:6" s="24" customFormat="1" ht="20.100000000000001" customHeight="1">
      <c r="A6" s="1102">
        <v>1990</v>
      </c>
      <c r="B6" s="1485">
        <v>2170</v>
      </c>
      <c r="C6" s="1488">
        <v>2</v>
      </c>
      <c r="D6" s="1464">
        <v>97</v>
      </c>
      <c r="E6" s="1463">
        <v>50</v>
      </c>
      <c r="F6" s="14"/>
    </row>
    <row r="7" spans="1:6" s="24" customFormat="1" ht="20.100000000000001" customHeight="1">
      <c r="A7" s="1098">
        <v>1995</v>
      </c>
      <c r="B7" s="1482">
        <v>1300</v>
      </c>
      <c r="C7" s="1487">
        <v>2</v>
      </c>
      <c r="D7" s="1467">
        <v>102</v>
      </c>
      <c r="E7" s="1466">
        <v>55</v>
      </c>
      <c r="F7" s="14"/>
    </row>
    <row r="8" spans="1:6" s="24" customFormat="1" ht="20.100000000000001" customHeight="1">
      <c r="A8" s="1102">
        <v>1996</v>
      </c>
      <c r="B8" s="1485">
        <v>1130</v>
      </c>
      <c r="C8" s="1488">
        <v>2</v>
      </c>
      <c r="D8" s="1464">
        <v>104</v>
      </c>
      <c r="E8" s="1463">
        <v>55</v>
      </c>
      <c r="F8" s="14"/>
    </row>
    <row r="9" spans="1:6" s="24" customFormat="1" ht="20.100000000000001" customHeight="1">
      <c r="A9" s="1098">
        <v>1997</v>
      </c>
      <c r="B9" s="1482">
        <v>1000</v>
      </c>
      <c r="C9" s="1487">
        <v>1</v>
      </c>
      <c r="D9" s="1467">
        <v>102</v>
      </c>
      <c r="E9" s="1466">
        <v>55</v>
      </c>
      <c r="F9" s="14"/>
    </row>
    <row r="10" spans="1:6" s="24" customFormat="1" ht="20.100000000000001" customHeight="1">
      <c r="A10" s="1102">
        <v>1998</v>
      </c>
      <c r="B10" s="1485">
        <v>855</v>
      </c>
      <c r="C10" s="1488">
        <v>1</v>
      </c>
      <c r="D10" s="1464">
        <v>104</v>
      </c>
      <c r="E10" s="1463">
        <v>55</v>
      </c>
      <c r="F10" s="14"/>
    </row>
    <row r="11" spans="1:6" s="24" customFormat="1" ht="20.100000000000001" customHeight="1">
      <c r="A11" s="1098">
        <v>1999</v>
      </c>
      <c r="B11" s="1482">
        <v>738</v>
      </c>
      <c r="C11" s="1487">
        <v>1</v>
      </c>
      <c r="D11" s="1467">
        <v>106</v>
      </c>
      <c r="E11" s="1466">
        <v>62</v>
      </c>
      <c r="F11" s="14"/>
    </row>
    <row r="12" spans="1:6" s="24" customFormat="1" ht="20.100000000000001" customHeight="1">
      <c r="A12" s="1102">
        <v>2000</v>
      </c>
      <c r="B12" s="1485">
        <v>626</v>
      </c>
      <c r="C12" s="1488">
        <v>1</v>
      </c>
      <c r="D12" s="1464">
        <v>109</v>
      </c>
      <c r="E12" s="1463">
        <v>62</v>
      </c>
      <c r="F12" s="14"/>
    </row>
    <row r="13" spans="1:6" s="24" customFormat="1" ht="20.100000000000001" customHeight="1">
      <c r="A13" s="1098">
        <v>2001</v>
      </c>
      <c r="B13" s="1482">
        <v>510</v>
      </c>
      <c r="C13" s="1487">
        <v>1</v>
      </c>
      <c r="D13" s="1467">
        <v>112</v>
      </c>
      <c r="E13" s="1466">
        <v>77</v>
      </c>
      <c r="F13" s="1489"/>
    </row>
    <row r="14" spans="1:6" s="24" customFormat="1" ht="20.100000000000001" customHeight="1">
      <c r="A14" s="1102">
        <v>2002</v>
      </c>
      <c r="B14" s="1485">
        <v>463</v>
      </c>
      <c r="C14" s="1488">
        <v>1</v>
      </c>
      <c r="D14" s="1464">
        <v>114</v>
      </c>
      <c r="E14" s="1463">
        <v>82</v>
      </c>
      <c r="F14" s="14"/>
    </row>
    <row r="15" spans="1:6" s="24" customFormat="1" ht="20.100000000000001" customHeight="1">
      <c r="A15" s="1098">
        <v>2003</v>
      </c>
      <c r="B15" s="1482">
        <v>389</v>
      </c>
      <c r="C15" s="1487">
        <v>1</v>
      </c>
      <c r="D15" s="1467">
        <v>117</v>
      </c>
      <c r="E15" s="1466">
        <v>90</v>
      </c>
      <c r="F15" s="14"/>
    </row>
    <row r="16" spans="1:6" s="24" customFormat="1" ht="20.100000000000001" customHeight="1">
      <c r="A16" s="1102">
        <v>2004</v>
      </c>
      <c r="B16" s="1485">
        <v>324</v>
      </c>
      <c r="C16" s="1488">
        <v>0.7</v>
      </c>
      <c r="D16" s="1464">
        <v>135</v>
      </c>
      <c r="E16" s="1463">
        <v>114.5</v>
      </c>
      <c r="F16" s="14"/>
    </row>
    <row r="17" spans="1:6" s="24" customFormat="1" ht="20.100000000000001" customHeight="1">
      <c r="A17" s="1098">
        <v>2005</v>
      </c>
      <c r="B17" s="1482">
        <v>279</v>
      </c>
      <c r="C17" s="1487">
        <v>1</v>
      </c>
      <c r="D17" s="1467">
        <v>120</v>
      </c>
      <c r="E17" s="1466">
        <v>102</v>
      </c>
      <c r="F17" s="14"/>
    </row>
    <row r="18" spans="1:6" s="24" customFormat="1" ht="20.100000000000001" customHeight="1">
      <c r="A18" s="1102">
        <v>2006</v>
      </c>
      <c r="B18" s="1485">
        <v>238</v>
      </c>
      <c r="C18" s="1152" t="s">
        <v>11</v>
      </c>
      <c r="D18" s="1464">
        <v>120</v>
      </c>
      <c r="E18" s="1463">
        <v>105</v>
      </c>
      <c r="F18" s="14"/>
    </row>
    <row r="19" spans="1:6" s="24" customFormat="1" ht="20.100000000000001" customHeight="1">
      <c r="A19" s="1098">
        <v>2007</v>
      </c>
      <c r="B19" s="1482">
        <v>203</v>
      </c>
      <c r="C19" s="1151" t="s">
        <v>11</v>
      </c>
      <c r="D19" s="1473">
        <v>126</v>
      </c>
      <c r="E19" s="1481">
        <v>114</v>
      </c>
      <c r="F19" s="14"/>
    </row>
    <row r="20" spans="1:6" s="24" customFormat="1" ht="20.100000000000001" customHeight="1">
      <c r="A20" s="1102">
        <v>2008</v>
      </c>
      <c r="B20" s="1485">
        <v>166</v>
      </c>
      <c r="C20" s="1152" t="s">
        <v>11</v>
      </c>
      <c r="D20" s="1472">
        <v>127</v>
      </c>
      <c r="E20" s="1484">
        <v>114</v>
      </c>
      <c r="F20" s="14"/>
    </row>
    <row r="21" spans="1:6" s="24" customFormat="1" ht="20.100000000000001" customHeight="1">
      <c r="A21" s="1098">
        <v>2009</v>
      </c>
      <c r="B21" s="1482">
        <v>134</v>
      </c>
      <c r="C21" s="1151" t="s">
        <v>11</v>
      </c>
      <c r="D21" s="1473">
        <v>127</v>
      </c>
      <c r="E21" s="1481">
        <v>114</v>
      </c>
      <c r="F21" s="14"/>
    </row>
    <row r="22" spans="1:6" s="24" customFormat="1" ht="20.100000000000001" customHeight="1">
      <c r="A22" s="1102">
        <v>2010</v>
      </c>
      <c r="B22" s="1485">
        <v>110</v>
      </c>
      <c r="C22" s="1152" t="s">
        <v>11</v>
      </c>
      <c r="D22" s="1472">
        <v>136</v>
      </c>
      <c r="E22" s="1484">
        <v>150</v>
      </c>
      <c r="F22" s="14"/>
    </row>
    <row r="23" spans="1:6" s="24" customFormat="1" ht="20.100000000000001" customHeight="1">
      <c r="A23" s="1098">
        <v>2011</v>
      </c>
      <c r="B23" s="1482">
        <v>97</v>
      </c>
      <c r="C23" s="1151" t="s">
        <v>11</v>
      </c>
      <c r="D23" s="1473">
        <v>137</v>
      </c>
      <c r="E23" s="1481">
        <v>150</v>
      </c>
      <c r="F23" s="14"/>
    </row>
    <row r="24" spans="1:6" s="24" customFormat="1" ht="20.100000000000001" customHeight="1">
      <c r="A24" s="1102">
        <v>2012</v>
      </c>
      <c r="B24" s="1485">
        <v>74</v>
      </c>
      <c r="C24" s="1152" t="s">
        <v>11</v>
      </c>
      <c r="D24" s="1472">
        <v>139</v>
      </c>
      <c r="E24" s="1484">
        <v>150</v>
      </c>
      <c r="F24" s="14"/>
    </row>
    <row r="25" spans="1:6" s="24" customFormat="1" ht="20.100000000000001" customHeight="1">
      <c r="A25" s="1098">
        <v>2013</v>
      </c>
      <c r="B25" s="1482">
        <v>61</v>
      </c>
      <c r="C25" s="1151" t="s">
        <v>11</v>
      </c>
      <c r="D25" s="1473">
        <v>134</v>
      </c>
      <c r="E25" s="1481">
        <v>150</v>
      </c>
      <c r="F25" s="14"/>
    </row>
    <row r="26" spans="1:6" s="24" customFormat="1" ht="20.100000000000001" customHeight="1">
      <c r="A26" s="1102">
        <v>2014</v>
      </c>
      <c r="B26" s="1485">
        <v>50</v>
      </c>
      <c r="C26" s="1152" t="s">
        <v>11</v>
      </c>
      <c r="D26" s="1472">
        <v>138</v>
      </c>
      <c r="E26" s="1484">
        <v>150</v>
      </c>
      <c r="F26" s="8"/>
    </row>
    <row r="27" spans="1:6" s="8" customFormat="1" ht="20.100000000000001" customHeight="1">
      <c r="A27" s="1098">
        <v>2015</v>
      </c>
      <c r="B27" s="1482">
        <v>39</v>
      </c>
      <c r="C27" s="1151" t="s">
        <v>11</v>
      </c>
      <c r="D27" s="1473">
        <v>137</v>
      </c>
      <c r="E27" s="1481">
        <v>150</v>
      </c>
    </row>
    <row r="28" spans="1:6" s="8" customFormat="1" ht="20.100000000000001" customHeight="1">
      <c r="A28" s="1486">
        <v>2016</v>
      </c>
      <c r="B28" s="1485">
        <v>31</v>
      </c>
      <c r="C28" s="1152" t="s">
        <v>11</v>
      </c>
      <c r="D28" s="1472">
        <v>130</v>
      </c>
      <c r="E28" s="1484">
        <v>115</v>
      </c>
    </row>
    <row r="29" spans="1:6" s="8" customFormat="1" ht="20.100000000000001" customHeight="1">
      <c r="A29" s="1483">
        <v>2017</v>
      </c>
      <c r="B29" s="1482">
        <v>23</v>
      </c>
      <c r="C29" s="1151" t="s">
        <v>11</v>
      </c>
      <c r="D29" s="1473">
        <v>128</v>
      </c>
      <c r="E29" s="1481">
        <v>115</v>
      </c>
    </row>
    <row r="30" spans="1:6" s="8" customFormat="1" ht="20.100000000000001" customHeight="1">
      <c r="A30" s="1486">
        <v>2018</v>
      </c>
      <c r="B30" s="1485">
        <v>15</v>
      </c>
      <c r="C30" s="1152" t="s">
        <v>11</v>
      </c>
      <c r="D30" s="1472">
        <v>105</v>
      </c>
      <c r="E30" s="1484">
        <v>74</v>
      </c>
    </row>
    <row r="31" spans="1:6" s="8" customFormat="1" ht="20.100000000000001" customHeight="1">
      <c r="A31" s="1483">
        <v>2019</v>
      </c>
      <c r="B31" s="1482">
        <v>12</v>
      </c>
      <c r="C31" s="1151" t="s">
        <v>11</v>
      </c>
      <c r="D31" s="1473">
        <v>105</v>
      </c>
      <c r="E31" s="1481">
        <v>76</v>
      </c>
    </row>
    <row r="32" spans="1:6" s="8" customFormat="1" ht="20.100000000000001" customHeight="1">
      <c r="A32" s="1486">
        <v>2020</v>
      </c>
      <c r="B32" s="1485">
        <v>14</v>
      </c>
      <c r="C32" s="1152" t="s">
        <v>11</v>
      </c>
      <c r="D32" s="1472">
        <v>122</v>
      </c>
      <c r="E32" s="1484">
        <v>128</v>
      </c>
    </row>
    <row r="33" spans="1:7" s="8" customFormat="1" ht="20.100000000000001" customHeight="1">
      <c r="A33" s="1483">
        <v>2021</v>
      </c>
      <c r="B33" s="1482">
        <v>10</v>
      </c>
      <c r="C33" s="1151" t="s">
        <v>11</v>
      </c>
      <c r="D33" s="1473">
        <v>101.85</v>
      </c>
      <c r="E33" s="1481">
        <v>101.25</v>
      </c>
    </row>
    <row r="34" spans="1:7" s="8" customFormat="1" ht="20.100000000000001" customHeight="1" thickBot="1">
      <c r="A34" s="1480">
        <v>2022</v>
      </c>
      <c r="B34" s="1479">
        <v>8</v>
      </c>
      <c r="C34" s="1478" t="s">
        <v>11</v>
      </c>
      <c r="D34" s="1477">
        <v>100.94</v>
      </c>
      <c r="E34" s="1476">
        <v>101.25</v>
      </c>
      <c r="G34" s="1462"/>
    </row>
    <row r="35" spans="1:7" s="7" customFormat="1" ht="8.1" customHeight="1">
      <c r="A35" s="1475"/>
      <c r="B35" s="1474"/>
      <c r="C35" s="1474"/>
      <c r="D35" s="1474"/>
      <c r="E35" s="1474"/>
    </row>
    <row r="36" spans="1:7" s="7" customFormat="1" ht="36" customHeight="1">
      <c r="A36" s="2216" t="s">
        <v>973</v>
      </c>
      <c r="B36" s="2334"/>
      <c r="C36" s="2334"/>
      <c r="D36" s="2334"/>
      <c r="E36" s="2334"/>
    </row>
    <row r="37" spans="1:7" s="7" customFormat="1" ht="15" customHeight="1">
      <c r="A37" s="2183" t="s">
        <v>974</v>
      </c>
      <c r="B37" s="2183"/>
      <c r="C37" s="2183"/>
      <c r="D37" s="2183"/>
      <c r="E37" s="2183"/>
    </row>
    <row r="38" spans="1:7" s="7" customFormat="1" ht="7.9" customHeight="1">
      <c r="A38" s="155"/>
      <c r="B38" s="155"/>
      <c r="C38" s="155"/>
      <c r="D38" s="155"/>
      <c r="E38" s="155"/>
    </row>
    <row r="39" spans="1:7" s="7" customFormat="1" ht="15" customHeight="1">
      <c r="A39" s="18" t="s">
        <v>797</v>
      </c>
      <c r="B39" s="24"/>
      <c r="C39" s="24"/>
      <c r="D39" s="24"/>
      <c r="E39" s="24"/>
    </row>
    <row r="40" spans="1:7" s="7" customFormat="1" ht="8.1" customHeight="1">
      <c r="A40" s="116"/>
      <c r="B40" s="11"/>
      <c r="C40" s="11"/>
      <c r="D40" s="11"/>
      <c r="E40" s="11"/>
    </row>
    <row r="41" spans="1:7" s="7" customFormat="1" ht="15" customHeight="1">
      <c r="A41" s="116" t="s">
        <v>997</v>
      </c>
      <c r="B41" s="11"/>
      <c r="C41" s="11"/>
      <c r="D41" s="11"/>
      <c r="E41" s="11"/>
    </row>
    <row r="42" spans="1:7" s="7" customFormat="1" ht="15" customHeight="1">
      <c r="A42" s="103" t="s">
        <v>719</v>
      </c>
      <c r="B42" s="51"/>
      <c r="C42" s="51"/>
      <c r="D42" s="51"/>
      <c r="E42" s="51"/>
    </row>
    <row r="43" spans="1:7" s="7" customFormat="1" ht="26.1" customHeight="1">
      <c r="B43" s="102"/>
      <c r="C43" s="102"/>
      <c r="D43" s="102"/>
      <c r="E43" s="102"/>
    </row>
    <row r="44" spans="1:7">
      <c r="A44" s="51"/>
      <c r="B44" s="51"/>
      <c r="C44" s="51"/>
      <c r="D44" s="51"/>
      <c r="E44" s="51"/>
      <c r="F44" s="31"/>
    </row>
  </sheetData>
  <mergeCells count="6">
    <mergeCell ref="A37:E37"/>
    <mergeCell ref="A1:E1"/>
    <mergeCell ref="A2:A3"/>
    <mergeCell ref="B2:B3"/>
    <mergeCell ref="C2:E2"/>
    <mergeCell ref="A36:E36"/>
  </mergeCells>
  <printOptions horizontalCentered="1"/>
  <pageMargins left="0.7" right="0.7" top="0.75" bottom="0.5" header="0.3" footer="0.3"/>
  <pageSetup scale="82" orientation="portrait" r:id="rId1"/>
  <headerFooter>
    <oddFooter>&amp;R2021 Data Tables Installment</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82E59-5FC0-455D-8F25-92E3F92A7706}">
  <sheetPr>
    <tabColor theme="9" tint="-0.249977111117893"/>
    <pageSetUpPr fitToPage="1"/>
  </sheetPr>
  <dimension ref="A1:Q65"/>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85546875" defaultRowHeight="12.75"/>
  <cols>
    <col min="1" max="8" width="12.7109375" style="1" customWidth="1"/>
    <col min="9" max="9" width="1.140625" style="1" customWidth="1"/>
    <col min="10" max="11" width="12.7109375" style="1" customWidth="1"/>
    <col min="12" max="12" width="8.85546875" style="1"/>
    <col min="13" max="13" width="10.42578125" style="1" bestFit="1" customWidth="1"/>
    <col min="14" max="14" width="11.28515625" style="1" bestFit="1" customWidth="1"/>
    <col min="15" max="16384" width="8.85546875" style="1"/>
  </cols>
  <sheetData>
    <row r="1" spans="1:11" ht="84.95" customHeight="1" thickBot="1">
      <c r="A1" s="2336"/>
      <c r="B1" s="2337"/>
      <c r="C1" s="2337"/>
      <c r="D1" s="2337"/>
      <c r="E1" s="2337"/>
      <c r="F1" s="2337"/>
      <c r="G1" s="2337"/>
      <c r="H1" s="2337"/>
      <c r="I1" s="2337"/>
      <c r="J1" s="2337"/>
      <c r="K1" s="2337"/>
    </row>
    <row r="2" spans="1:11" ht="38.450000000000003" customHeight="1" thickBot="1">
      <c r="A2" s="104"/>
      <c r="B2" s="2338" t="s">
        <v>975</v>
      </c>
      <c r="C2" s="2338"/>
      <c r="D2" s="2338"/>
      <c r="E2" s="2338"/>
      <c r="F2" s="2338"/>
      <c r="G2" s="2338"/>
      <c r="H2" s="2338"/>
      <c r="I2" s="678"/>
      <c r="J2" s="2331" t="s">
        <v>976</v>
      </c>
      <c r="K2" s="2331"/>
    </row>
    <row r="3" spans="1:11" ht="81.599999999999994" customHeight="1" thickBot="1">
      <c r="A3" s="104" t="s">
        <v>592</v>
      </c>
      <c r="B3" s="1741" t="s">
        <v>977</v>
      </c>
      <c r="C3" s="1742" t="s">
        <v>978</v>
      </c>
      <c r="D3" s="678" t="s">
        <v>814</v>
      </c>
      <c r="E3" s="678" t="s">
        <v>914</v>
      </c>
      <c r="F3" s="678" t="s">
        <v>813</v>
      </c>
      <c r="G3" s="678" t="s">
        <v>812</v>
      </c>
      <c r="H3" s="678" t="s">
        <v>811</v>
      </c>
      <c r="I3" s="678"/>
      <c r="J3" s="678" t="s">
        <v>979</v>
      </c>
      <c r="K3" s="678" t="s">
        <v>980</v>
      </c>
    </row>
    <row r="4" spans="1:11" ht="20.100000000000001" customHeight="1">
      <c r="A4" s="1439" t="s">
        <v>810</v>
      </c>
      <c r="B4" s="1068">
        <v>7</v>
      </c>
      <c r="C4" s="1516">
        <v>3</v>
      </c>
      <c r="D4" s="1510">
        <v>0</v>
      </c>
      <c r="E4" s="1517">
        <v>0</v>
      </c>
      <c r="F4" s="1512">
        <v>7</v>
      </c>
      <c r="G4" s="1516">
        <v>3</v>
      </c>
      <c r="H4" s="1516">
        <v>0</v>
      </c>
      <c r="I4" s="1516"/>
      <c r="J4" s="1516" t="s">
        <v>10</v>
      </c>
      <c r="K4" s="1516" t="s">
        <v>10</v>
      </c>
    </row>
    <row r="5" spans="1:11" ht="20.100000000000001" customHeight="1">
      <c r="A5" s="1508">
        <v>1995</v>
      </c>
      <c r="B5" s="1075">
        <v>9</v>
      </c>
      <c r="C5" s="1151">
        <v>4</v>
      </c>
      <c r="D5" s="1506">
        <v>0</v>
      </c>
      <c r="E5" s="1264">
        <v>0</v>
      </c>
      <c r="F5" s="1514">
        <v>9</v>
      </c>
      <c r="G5" s="1151">
        <v>4</v>
      </c>
      <c r="H5" s="1151">
        <v>0</v>
      </c>
      <c r="I5" s="1151"/>
      <c r="J5" s="1151" t="s">
        <v>10</v>
      </c>
      <c r="K5" s="1151" t="s">
        <v>10</v>
      </c>
    </row>
    <row r="6" spans="1:11" ht="20.100000000000001" customHeight="1">
      <c r="A6" s="1504">
        <v>1996</v>
      </c>
      <c r="B6" s="1068">
        <v>12</v>
      </c>
      <c r="C6" s="1152">
        <v>4</v>
      </c>
      <c r="D6" s="1510">
        <v>0</v>
      </c>
      <c r="E6" s="1263">
        <v>0</v>
      </c>
      <c r="F6" s="1512">
        <v>12</v>
      </c>
      <c r="G6" s="1152">
        <v>4</v>
      </c>
      <c r="H6" s="1152">
        <v>0</v>
      </c>
      <c r="I6" s="1152"/>
      <c r="J6" s="1152" t="s">
        <v>10</v>
      </c>
      <c r="K6" s="1152" t="s">
        <v>10</v>
      </c>
    </row>
    <row r="7" spans="1:11" ht="20.100000000000001" customHeight="1">
      <c r="A7" s="1508">
        <v>1997</v>
      </c>
      <c r="B7" s="1075">
        <v>14</v>
      </c>
      <c r="C7" s="1151">
        <v>4</v>
      </c>
      <c r="D7" s="1506">
        <v>0</v>
      </c>
      <c r="E7" s="1264">
        <v>0</v>
      </c>
      <c r="F7" s="1514">
        <v>14</v>
      </c>
      <c r="G7" s="1151">
        <v>4</v>
      </c>
      <c r="H7" s="1151">
        <v>0</v>
      </c>
      <c r="I7" s="1151"/>
      <c r="J7" s="1151" t="s">
        <v>10</v>
      </c>
      <c r="K7" s="1151" t="s">
        <v>10</v>
      </c>
    </row>
    <row r="8" spans="1:11" ht="20.100000000000001" customHeight="1">
      <c r="A8" s="1504">
        <v>1998</v>
      </c>
      <c r="B8" s="1068">
        <v>18</v>
      </c>
      <c r="C8" s="1152">
        <v>5</v>
      </c>
      <c r="D8" s="1510">
        <v>0</v>
      </c>
      <c r="E8" s="1263">
        <v>0</v>
      </c>
      <c r="F8" s="1512">
        <v>18</v>
      </c>
      <c r="G8" s="1152">
        <v>5</v>
      </c>
      <c r="H8" s="1152">
        <v>3</v>
      </c>
      <c r="I8" s="1152"/>
      <c r="J8" s="1152" t="s">
        <v>10</v>
      </c>
      <c r="K8" s="1152" t="s">
        <v>10</v>
      </c>
    </row>
    <row r="9" spans="1:11" ht="20.100000000000001" customHeight="1">
      <c r="A9" s="1508">
        <v>1999</v>
      </c>
      <c r="B9" s="1075">
        <v>21</v>
      </c>
      <c r="C9" s="1151">
        <v>19</v>
      </c>
      <c r="D9" s="1515">
        <v>1</v>
      </c>
      <c r="E9" s="1151">
        <v>14</v>
      </c>
      <c r="F9" s="1514">
        <v>20</v>
      </c>
      <c r="G9" s="1151">
        <v>5</v>
      </c>
      <c r="H9" s="1151">
        <v>0</v>
      </c>
      <c r="I9" s="1151"/>
      <c r="J9" s="1151" t="s">
        <v>10</v>
      </c>
      <c r="K9" s="1151" t="s">
        <v>10</v>
      </c>
    </row>
    <row r="10" spans="1:11" ht="20.100000000000001" customHeight="1">
      <c r="A10" s="1504">
        <v>2000</v>
      </c>
      <c r="B10" s="1068">
        <v>21</v>
      </c>
      <c r="C10" s="1152">
        <v>91</v>
      </c>
      <c r="D10" s="1513">
        <v>2</v>
      </c>
      <c r="E10" s="1152">
        <v>87</v>
      </c>
      <c r="F10" s="1512">
        <v>19</v>
      </c>
      <c r="G10" s="1152">
        <v>5</v>
      </c>
      <c r="H10" s="1152">
        <v>0</v>
      </c>
      <c r="I10" s="1152"/>
      <c r="J10" s="1152" t="s">
        <v>10</v>
      </c>
      <c r="K10" s="1152" t="s">
        <v>10</v>
      </c>
    </row>
    <row r="11" spans="1:11" ht="20.100000000000001" customHeight="1">
      <c r="A11" s="1508">
        <v>2001</v>
      </c>
      <c r="B11" s="1075">
        <v>22</v>
      </c>
      <c r="C11" s="1151">
        <v>5</v>
      </c>
      <c r="D11" s="1515" t="s">
        <v>809</v>
      </c>
      <c r="E11" s="1264">
        <v>0</v>
      </c>
      <c r="F11" s="1514">
        <v>22</v>
      </c>
      <c r="G11" s="1151">
        <v>4</v>
      </c>
      <c r="H11" s="1151">
        <v>0</v>
      </c>
      <c r="I11" s="1151"/>
      <c r="J11" s="1151" t="s">
        <v>10</v>
      </c>
      <c r="K11" s="1151" t="s">
        <v>10</v>
      </c>
    </row>
    <row r="12" spans="1:11" ht="20.100000000000001" customHeight="1">
      <c r="A12" s="1504">
        <v>2002</v>
      </c>
      <c r="B12" s="1068">
        <v>23</v>
      </c>
      <c r="C12" s="1152">
        <v>5</v>
      </c>
      <c r="D12" s="1510">
        <v>0</v>
      </c>
      <c r="E12" s="1263">
        <v>0</v>
      </c>
      <c r="F12" s="1512">
        <v>23</v>
      </c>
      <c r="G12" s="1152">
        <v>5</v>
      </c>
      <c r="H12" s="1152">
        <v>0</v>
      </c>
      <c r="I12" s="1152"/>
      <c r="J12" s="1152" t="s">
        <v>10</v>
      </c>
      <c r="K12" s="1152" t="s">
        <v>10</v>
      </c>
    </row>
    <row r="13" spans="1:11" ht="20.100000000000001" customHeight="1">
      <c r="A13" s="1508">
        <v>2003</v>
      </c>
      <c r="B13" s="1075">
        <v>24</v>
      </c>
      <c r="C13" s="1151">
        <v>5</v>
      </c>
      <c r="D13" s="1515">
        <v>1</v>
      </c>
      <c r="E13" s="1264">
        <v>0</v>
      </c>
      <c r="F13" s="1514">
        <v>23</v>
      </c>
      <c r="G13" s="1151">
        <v>5</v>
      </c>
      <c r="H13" s="1151">
        <v>0</v>
      </c>
      <c r="I13" s="1151"/>
      <c r="J13" s="1151" t="s">
        <v>10</v>
      </c>
      <c r="K13" s="1151" t="s">
        <v>10</v>
      </c>
    </row>
    <row r="14" spans="1:11" ht="20.100000000000001" customHeight="1">
      <c r="A14" s="1504">
        <v>2004</v>
      </c>
      <c r="B14" s="1068">
        <v>27</v>
      </c>
      <c r="C14" s="1152">
        <v>10</v>
      </c>
      <c r="D14" s="1513" t="s">
        <v>809</v>
      </c>
      <c r="E14" s="1263">
        <v>0</v>
      </c>
      <c r="F14" s="1512">
        <v>27</v>
      </c>
      <c r="G14" s="1152">
        <v>10</v>
      </c>
      <c r="H14" s="1152">
        <v>0</v>
      </c>
      <c r="I14" s="1152"/>
      <c r="J14" s="1152" t="s">
        <v>10</v>
      </c>
      <c r="K14" s="1152" t="s">
        <v>10</v>
      </c>
    </row>
    <row r="15" spans="1:11" ht="20.100000000000001" customHeight="1">
      <c r="A15" s="1508">
        <v>2005</v>
      </c>
      <c r="B15" s="1075">
        <v>29</v>
      </c>
      <c r="C15" s="1151">
        <v>14</v>
      </c>
      <c r="D15" s="1515" t="s">
        <v>809</v>
      </c>
      <c r="E15" s="1151">
        <v>1</v>
      </c>
      <c r="F15" s="1514">
        <v>28</v>
      </c>
      <c r="G15" s="1151">
        <v>13</v>
      </c>
      <c r="H15" s="1151">
        <v>0</v>
      </c>
      <c r="I15" s="1151"/>
      <c r="J15" s="1151" t="s">
        <v>10</v>
      </c>
      <c r="K15" s="1151" t="s">
        <v>10</v>
      </c>
    </row>
    <row r="16" spans="1:11" ht="20.100000000000001" customHeight="1">
      <c r="A16" s="1504">
        <v>2006</v>
      </c>
      <c r="B16" s="1068">
        <v>33</v>
      </c>
      <c r="C16" s="1152">
        <v>70</v>
      </c>
      <c r="D16" s="1513">
        <v>1</v>
      </c>
      <c r="E16" s="1263">
        <v>0</v>
      </c>
      <c r="F16" s="1512">
        <v>32</v>
      </c>
      <c r="G16" s="1152">
        <v>70</v>
      </c>
      <c r="H16" s="1152">
        <v>0</v>
      </c>
      <c r="I16" s="1152"/>
      <c r="J16" s="1152" t="s">
        <v>10</v>
      </c>
      <c r="K16" s="1152" t="s">
        <v>10</v>
      </c>
    </row>
    <row r="17" spans="1:17" ht="20.100000000000001" customHeight="1">
      <c r="A17" s="1508">
        <v>2007</v>
      </c>
      <c r="B17" s="1075">
        <v>36</v>
      </c>
      <c r="C17" s="1151">
        <v>72</v>
      </c>
      <c r="D17" s="1515" t="s">
        <v>808</v>
      </c>
      <c r="E17" s="1151">
        <v>1</v>
      </c>
      <c r="F17" s="1514">
        <v>36</v>
      </c>
      <c r="G17" s="1151">
        <v>71</v>
      </c>
      <c r="H17" s="1151">
        <v>0</v>
      </c>
      <c r="I17" s="1151"/>
      <c r="J17" s="1151" t="s">
        <v>10</v>
      </c>
      <c r="K17" s="1151" t="s">
        <v>10</v>
      </c>
    </row>
    <row r="18" spans="1:17" ht="20.100000000000001" customHeight="1">
      <c r="A18" s="1504">
        <v>2008</v>
      </c>
      <c r="B18" s="1068">
        <v>42</v>
      </c>
      <c r="C18" s="1152">
        <v>85</v>
      </c>
      <c r="D18" s="1513" t="s">
        <v>804</v>
      </c>
      <c r="E18" s="1152">
        <v>6</v>
      </c>
      <c r="F18" s="1512">
        <v>40</v>
      </c>
      <c r="G18" s="1152">
        <v>79</v>
      </c>
      <c r="H18" s="1152">
        <v>0</v>
      </c>
      <c r="I18" s="1152"/>
      <c r="J18" s="1152" t="s">
        <v>10</v>
      </c>
      <c r="K18" s="1152" t="s">
        <v>10</v>
      </c>
    </row>
    <row r="19" spans="1:17" ht="20.100000000000001" customHeight="1">
      <c r="A19" s="1508">
        <v>2009</v>
      </c>
      <c r="B19" s="1075" t="s">
        <v>807</v>
      </c>
      <c r="C19" s="1151">
        <v>86</v>
      </c>
      <c r="D19" s="1515" t="s">
        <v>806</v>
      </c>
      <c r="E19" s="1151">
        <v>7</v>
      </c>
      <c r="F19" s="1514">
        <v>41</v>
      </c>
      <c r="G19" s="1151">
        <v>78</v>
      </c>
      <c r="H19" s="1151">
        <v>0</v>
      </c>
      <c r="I19" s="1151"/>
      <c r="J19" s="1151" t="s">
        <v>10</v>
      </c>
      <c r="K19" s="1151" t="s">
        <v>10</v>
      </c>
    </row>
    <row r="20" spans="1:17" ht="20.100000000000001" customHeight="1">
      <c r="A20" s="1504">
        <v>2010</v>
      </c>
      <c r="B20" s="1068">
        <v>50</v>
      </c>
      <c r="C20" s="1152">
        <v>97</v>
      </c>
      <c r="D20" s="1513" t="s">
        <v>805</v>
      </c>
      <c r="E20" s="1152">
        <v>10</v>
      </c>
      <c r="F20" s="1512">
        <v>44</v>
      </c>
      <c r="G20" s="1152">
        <v>87</v>
      </c>
      <c r="H20" s="1152">
        <v>0</v>
      </c>
      <c r="I20" s="1152"/>
      <c r="J20" s="1152" t="s">
        <v>10</v>
      </c>
      <c r="K20" s="1152" t="s">
        <v>10</v>
      </c>
    </row>
    <row r="21" spans="1:17" ht="20.100000000000001" customHeight="1">
      <c r="A21" s="1508">
        <v>2011</v>
      </c>
      <c r="B21" s="1075">
        <v>49</v>
      </c>
      <c r="C21" s="1151">
        <v>114</v>
      </c>
      <c r="D21" s="1515" t="s">
        <v>804</v>
      </c>
      <c r="E21" s="1151">
        <v>14</v>
      </c>
      <c r="F21" s="1514">
        <v>47</v>
      </c>
      <c r="G21" s="1151">
        <v>100</v>
      </c>
      <c r="H21" s="1151">
        <v>0</v>
      </c>
      <c r="I21" s="1151"/>
      <c r="J21" s="1151" t="s">
        <v>10</v>
      </c>
      <c r="K21" s="1151" t="s">
        <v>10</v>
      </c>
    </row>
    <row r="22" spans="1:17" ht="20.100000000000001" customHeight="1">
      <c r="A22" s="1504">
        <v>2012</v>
      </c>
      <c r="B22" s="1511">
        <v>49</v>
      </c>
      <c r="C22" s="1152">
        <v>95</v>
      </c>
      <c r="D22" s="1513">
        <v>5</v>
      </c>
      <c r="E22" s="1152">
        <v>1</v>
      </c>
      <c r="F22" s="1512">
        <v>44</v>
      </c>
      <c r="G22" s="1152">
        <v>94</v>
      </c>
      <c r="H22" s="1152">
        <v>0</v>
      </c>
      <c r="I22" s="1152"/>
      <c r="J22" s="1152" t="s">
        <v>10</v>
      </c>
      <c r="K22" s="1152" t="s">
        <v>10</v>
      </c>
    </row>
    <row r="23" spans="1:17" ht="20.100000000000001" customHeight="1">
      <c r="A23" s="1508">
        <v>2013</v>
      </c>
      <c r="B23" s="1507">
        <v>44</v>
      </c>
      <c r="C23" s="1151">
        <v>89</v>
      </c>
      <c r="D23" s="1506">
        <v>0</v>
      </c>
      <c r="E23" s="1264">
        <v>0</v>
      </c>
      <c r="F23" s="1505">
        <v>44</v>
      </c>
      <c r="G23" s="1151">
        <v>89</v>
      </c>
      <c r="H23" s="1151">
        <v>0</v>
      </c>
      <c r="I23" s="1151"/>
      <c r="J23" s="1151" t="s">
        <v>10</v>
      </c>
      <c r="K23" s="1151" t="s">
        <v>10</v>
      </c>
    </row>
    <row r="24" spans="1:17" ht="20.100000000000001" customHeight="1">
      <c r="A24" s="1504">
        <v>2014</v>
      </c>
      <c r="B24" s="1511">
        <v>53</v>
      </c>
      <c r="C24" s="1152">
        <v>97</v>
      </c>
      <c r="D24" s="1510">
        <v>0</v>
      </c>
      <c r="E24" s="1263">
        <v>0</v>
      </c>
      <c r="F24" s="1509">
        <v>53</v>
      </c>
      <c r="G24" s="1152">
        <v>97</v>
      </c>
      <c r="H24" s="1152">
        <v>0</v>
      </c>
      <c r="I24" s="1152"/>
      <c r="J24" s="1152" t="s">
        <v>10</v>
      </c>
      <c r="K24" s="1152" t="s">
        <v>10</v>
      </c>
    </row>
    <row r="25" spans="1:17" ht="20.100000000000001" customHeight="1">
      <c r="A25" s="1508">
        <v>2015</v>
      </c>
      <c r="B25" s="1507">
        <v>58</v>
      </c>
      <c r="C25" s="1151">
        <v>103</v>
      </c>
      <c r="D25" s="1506">
        <v>2</v>
      </c>
      <c r="E25" s="1151">
        <v>1</v>
      </c>
      <c r="F25" s="1505">
        <v>57</v>
      </c>
      <c r="G25" s="1151">
        <v>101</v>
      </c>
      <c r="H25" s="1151">
        <v>0</v>
      </c>
      <c r="I25" s="1151"/>
      <c r="J25" s="1151" t="s">
        <v>10</v>
      </c>
      <c r="K25" s="1151" t="s">
        <v>10</v>
      </c>
    </row>
    <row r="26" spans="1:17" ht="20.100000000000001" customHeight="1">
      <c r="A26" s="1504">
        <v>2016</v>
      </c>
      <c r="B26" s="1511">
        <v>65</v>
      </c>
      <c r="C26" s="1152">
        <v>113</v>
      </c>
      <c r="D26" s="1510">
        <v>0</v>
      </c>
      <c r="E26" s="1263">
        <v>0</v>
      </c>
      <c r="F26" s="1509">
        <v>65</v>
      </c>
      <c r="G26" s="1152">
        <v>113</v>
      </c>
      <c r="H26" s="1152">
        <v>0</v>
      </c>
      <c r="I26" s="1152"/>
      <c r="J26" s="1152" t="s">
        <v>10</v>
      </c>
      <c r="K26" s="1152" t="s">
        <v>10</v>
      </c>
    </row>
    <row r="27" spans="1:17" ht="20.100000000000001" customHeight="1">
      <c r="A27" s="1508">
        <v>2017</v>
      </c>
      <c r="B27" s="1507">
        <v>72</v>
      </c>
      <c r="C27" s="1151">
        <v>141</v>
      </c>
      <c r="D27" s="1506">
        <v>0</v>
      </c>
      <c r="E27" s="1264">
        <v>0</v>
      </c>
      <c r="F27" s="1505">
        <v>72</v>
      </c>
      <c r="G27" s="1151">
        <v>141</v>
      </c>
      <c r="H27" s="1151">
        <v>0</v>
      </c>
      <c r="I27" s="1151"/>
      <c r="J27" s="1151" t="s">
        <v>10</v>
      </c>
      <c r="K27" s="1151" t="s">
        <v>10</v>
      </c>
    </row>
    <row r="28" spans="1:17" ht="20.100000000000001" customHeight="1">
      <c r="A28" s="1504">
        <v>2018</v>
      </c>
      <c r="B28" s="1511" t="s">
        <v>803</v>
      </c>
      <c r="C28" s="1152">
        <v>153</v>
      </c>
      <c r="D28" s="1510">
        <v>1</v>
      </c>
      <c r="E28" s="1263">
        <v>1</v>
      </c>
      <c r="F28" s="1509">
        <v>78</v>
      </c>
      <c r="G28" s="1152">
        <v>152</v>
      </c>
      <c r="H28" s="1152">
        <v>0</v>
      </c>
      <c r="I28" s="1152"/>
      <c r="J28" s="1152" t="s">
        <v>10</v>
      </c>
      <c r="K28" s="1152" t="s">
        <v>10</v>
      </c>
    </row>
    <row r="29" spans="1:17" ht="20.100000000000001" customHeight="1">
      <c r="A29" s="1508">
        <v>2019</v>
      </c>
      <c r="B29" s="1507">
        <v>89</v>
      </c>
      <c r="C29" s="1151">
        <v>160</v>
      </c>
      <c r="D29" s="1506">
        <v>4</v>
      </c>
      <c r="E29" s="1264">
        <v>0.4</v>
      </c>
      <c r="F29" s="1505">
        <v>85</v>
      </c>
      <c r="G29" s="1151">
        <v>159.6</v>
      </c>
      <c r="H29" s="1151">
        <v>0</v>
      </c>
      <c r="I29" s="1151"/>
      <c r="J29" s="1151" t="s">
        <v>10</v>
      </c>
      <c r="K29" s="1151" t="s">
        <v>10</v>
      </c>
    </row>
    <row r="30" spans="1:17" ht="20.100000000000001" customHeight="1">
      <c r="A30" s="1504">
        <v>2020</v>
      </c>
      <c r="B30" s="1503" t="s">
        <v>802</v>
      </c>
      <c r="C30" s="1503" t="s">
        <v>911</v>
      </c>
      <c r="D30" s="1510">
        <v>0</v>
      </c>
      <c r="E30" s="1263">
        <v>0</v>
      </c>
      <c r="F30" s="1509">
        <v>94</v>
      </c>
      <c r="G30" s="1152">
        <v>164</v>
      </c>
      <c r="H30" s="1152">
        <v>0</v>
      </c>
      <c r="I30" s="1152"/>
      <c r="J30" s="1503" t="s">
        <v>10</v>
      </c>
      <c r="K30" s="1503" t="s">
        <v>10</v>
      </c>
    </row>
    <row r="31" spans="1:17" s="11" customFormat="1" ht="20.100000000000001" customHeight="1">
      <c r="A31" s="1508">
        <v>2021</v>
      </c>
      <c r="B31" s="1612" t="s">
        <v>876</v>
      </c>
      <c r="C31" s="1612" t="s">
        <v>912</v>
      </c>
      <c r="D31" s="1506">
        <v>0</v>
      </c>
      <c r="E31" s="1264">
        <v>0.4</v>
      </c>
      <c r="F31" s="1505">
        <v>109</v>
      </c>
      <c r="G31" s="1151">
        <v>221</v>
      </c>
      <c r="H31" s="1151">
        <v>0</v>
      </c>
      <c r="I31" s="1151"/>
      <c r="J31" s="1612" t="s">
        <v>10</v>
      </c>
      <c r="K31" s="1612" t="s">
        <v>10</v>
      </c>
      <c r="M31" s="1612"/>
      <c r="N31" s="1612"/>
    </row>
    <row r="32" spans="1:17" ht="20.100000000000001" customHeight="1" thickBot="1">
      <c r="A32" s="1504">
        <v>2022</v>
      </c>
      <c r="B32" s="1503" t="s">
        <v>877</v>
      </c>
      <c r="C32" s="1503" t="s">
        <v>913</v>
      </c>
      <c r="D32" s="1502">
        <v>0</v>
      </c>
      <c r="E32" s="1501">
        <v>0</v>
      </c>
      <c r="F32" s="1500">
        <v>115</v>
      </c>
      <c r="G32" s="1499">
        <v>217</v>
      </c>
      <c r="H32" s="1499">
        <v>229.52799999999999</v>
      </c>
      <c r="I32" s="1499"/>
      <c r="J32" s="1632">
        <v>29</v>
      </c>
      <c r="K32" s="2051">
        <v>7526</v>
      </c>
      <c r="L32" s="1558"/>
      <c r="M32" s="1743"/>
      <c r="N32" s="1743"/>
      <c r="O32" s="1558"/>
      <c r="P32" s="1558"/>
      <c r="Q32" s="1744"/>
    </row>
    <row r="33" spans="1:16" s="11" customFormat="1" ht="15" customHeight="1" thickBot="1">
      <c r="A33" s="104" t="s">
        <v>801</v>
      </c>
      <c r="B33" s="1497">
        <v>150</v>
      </c>
      <c r="C33" s="1498">
        <v>2246</v>
      </c>
      <c r="D33" s="1497">
        <v>44</v>
      </c>
      <c r="E33" s="1495">
        <v>143.4</v>
      </c>
      <c r="F33" s="1496">
        <v>128</v>
      </c>
      <c r="G33" s="1495">
        <v>2101</v>
      </c>
      <c r="H33" s="1495">
        <v>232.52799999999999</v>
      </c>
      <c r="I33" s="1495"/>
      <c r="J33" s="1679">
        <v>29</v>
      </c>
      <c r="K33" s="2052">
        <v>7526</v>
      </c>
      <c r="M33" s="1680"/>
      <c r="N33" s="1680"/>
      <c r="O33" s="1681"/>
      <c r="P33" s="1681"/>
    </row>
    <row r="34" spans="1:16" s="11" customFormat="1" ht="7.9" customHeight="1">
      <c r="A34" s="1682"/>
      <c r="B34" s="1683"/>
      <c r="C34" s="1684"/>
      <c r="D34" s="1683"/>
      <c r="E34" s="1683"/>
      <c r="F34" s="1683"/>
      <c r="G34" s="1685"/>
      <c r="H34" s="1685"/>
      <c r="I34" s="1685"/>
      <c r="J34" s="1685"/>
      <c r="K34" s="1685"/>
    </row>
    <row r="35" spans="1:16" s="11" customFormat="1" ht="15" customHeight="1">
      <c r="A35" s="2183" t="s">
        <v>981</v>
      </c>
      <c r="B35" s="2183"/>
      <c r="C35" s="2183"/>
      <c r="D35" s="2183"/>
      <c r="E35" s="2183"/>
      <c r="F35" s="2183"/>
      <c r="G35" s="2183"/>
      <c r="H35" s="2183"/>
      <c r="I35" s="2183"/>
      <c r="J35" s="2183"/>
      <c r="K35" s="2183"/>
    </row>
    <row r="36" spans="1:16" s="11" customFormat="1" ht="15" customHeight="1">
      <c r="A36" s="2183" t="s">
        <v>982</v>
      </c>
      <c r="B36" s="2183"/>
      <c r="C36" s="2183"/>
      <c r="D36" s="2183"/>
      <c r="E36" s="2183"/>
      <c r="F36" s="2183"/>
      <c r="G36" s="2183"/>
      <c r="H36" s="2183"/>
      <c r="I36" s="2183"/>
      <c r="J36" s="2183"/>
      <c r="K36" s="2183"/>
    </row>
    <row r="37" spans="1:16" s="1681" customFormat="1" ht="34.9" customHeight="1">
      <c r="A37" s="2183" t="s">
        <v>983</v>
      </c>
      <c r="B37" s="2183"/>
      <c r="C37" s="2183"/>
      <c r="D37" s="2183"/>
      <c r="E37" s="2183"/>
      <c r="F37" s="2183"/>
      <c r="G37" s="2183"/>
      <c r="H37" s="2183"/>
      <c r="I37" s="2183"/>
      <c r="J37" s="2183"/>
      <c r="K37" s="2183"/>
    </row>
    <row r="38" spans="1:16" s="11" customFormat="1" ht="15" customHeight="1">
      <c r="A38" s="2183" t="s">
        <v>984</v>
      </c>
      <c r="B38" s="2183"/>
      <c r="C38" s="2183"/>
      <c r="D38" s="2183"/>
      <c r="E38" s="2183"/>
      <c r="F38" s="2183"/>
      <c r="G38" s="2183"/>
      <c r="H38" s="2183"/>
      <c r="I38" s="2183"/>
      <c r="J38" s="2183"/>
      <c r="K38" s="2183"/>
    </row>
    <row r="39" spans="1:16" s="11" customFormat="1" ht="15" customHeight="1">
      <c r="A39" s="2183" t="s">
        <v>985</v>
      </c>
      <c r="B39" s="2183"/>
      <c r="C39" s="2183"/>
      <c r="D39" s="2183"/>
      <c r="E39" s="2183"/>
      <c r="F39" s="2183"/>
      <c r="G39" s="2183"/>
      <c r="H39" s="2183"/>
      <c r="I39" s="2183"/>
      <c r="J39" s="2183"/>
      <c r="K39" s="2183"/>
    </row>
    <row r="40" spans="1:16" s="11" customFormat="1" ht="25.5" customHeight="1">
      <c r="A40" s="2183" t="s">
        <v>986</v>
      </c>
      <c r="B40" s="2183"/>
      <c r="C40" s="2183"/>
      <c r="D40" s="2183"/>
      <c r="E40" s="2183"/>
      <c r="F40" s="2183"/>
      <c r="G40" s="2183"/>
      <c r="H40" s="2183"/>
      <c r="I40" s="2183"/>
      <c r="J40" s="2183"/>
      <c r="K40" s="2183"/>
    </row>
    <row r="41" spans="1:16" s="11" customFormat="1" ht="15" customHeight="1">
      <c r="A41" s="2183" t="s">
        <v>987</v>
      </c>
      <c r="B41" s="2183"/>
      <c r="C41" s="2183"/>
      <c r="D41" s="2183"/>
      <c r="E41" s="2183"/>
      <c r="F41" s="2183"/>
      <c r="G41" s="2183"/>
      <c r="H41" s="2183"/>
      <c r="I41" s="2183"/>
      <c r="J41" s="2183"/>
      <c r="K41" s="2183"/>
    </row>
    <row r="42" spans="1:16" s="11" customFormat="1" ht="25.5" customHeight="1">
      <c r="A42" s="2183" t="s">
        <v>988</v>
      </c>
      <c r="B42" s="2183"/>
      <c r="C42" s="2183"/>
      <c r="D42" s="2183"/>
      <c r="E42" s="2183"/>
      <c r="F42" s="2183"/>
      <c r="G42" s="2183"/>
      <c r="H42" s="2183"/>
      <c r="I42" s="2183"/>
      <c r="J42" s="2183"/>
      <c r="K42" s="2183"/>
    </row>
    <row r="43" spans="1:16" s="24" customFormat="1" ht="15" customHeight="1">
      <c r="A43" s="2335" t="s">
        <v>989</v>
      </c>
      <c r="B43" s="2335"/>
      <c r="C43" s="2335"/>
      <c r="D43" s="2335"/>
      <c r="E43" s="2335"/>
      <c r="F43" s="2335"/>
      <c r="G43" s="2335"/>
      <c r="H43" s="2335"/>
      <c r="I43" s="2335"/>
      <c r="J43" s="2335"/>
      <c r="K43" s="2335"/>
    </row>
    <row r="44" spans="1:16" s="24" customFormat="1" ht="25.5" customHeight="1">
      <c r="A44" s="2183" t="s">
        <v>990</v>
      </c>
      <c r="B44" s="2183"/>
      <c r="C44" s="2183"/>
      <c r="D44" s="2183"/>
      <c r="E44" s="2183"/>
      <c r="F44" s="2183"/>
      <c r="G44" s="2183"/>
      <c r="H44" s="2183"/>
      <c r="I44" s="2183"/>
      <c r="J44" s="2183"/>
      <c r="K44" s="2183"/>
    </row>
    <row r="45" spans="1:16" ht="7.9" customHeight="1">
      <c r="A45" s="638"/>
      <c r="B45" s="28"/>
      <c r="C45" s="28"/>
      <c r="D45" s="28"/>
      <c r="E45" s="28"/>
      <c r="F45" s="28"/>
      <c r="G45" s="28"/>
      <c r="H45" s="28"/>
      <c r="I45" s="28"/>
      <c r="J45" s="28"/>
      <c r="K45" s="28"/>
    </row>
    <row r="46" spans="1:16" ht="15" customHeight="1">
      <c r="A46" s="28" t="s">
        <v>800</v>
      </c>
      <c r="B46" s="39"/>
      <c r="C46" s="39"/>
      <c r="D46" s="39"/>
      <c r="E46" s="39" t="s">
        <v>9</v>
      </c>
      <c r="F46" s="39"/>
      <c r="G46" s="39"/>
      <c r="H46" s="39"/>
      <c r="I46" s="39"/>
      <c r="J46" s="39"/>
      <c r="K46" s="39"/>
    </row>
    <row r="47" spans="1:16">
      <c r="A47" s="329"/>
    </row>
    <row r="48" spans="1:16">
      <c r="A48" s="329"/>
      <c r="C48" s="477"/>
      <c r="D48" s="477"/>
      <c r="E48" s="477"/>
      <c r="F48" s="477"/>
      <c r="G48" s="477"/>
      <c r="H48" s="477"/>
      <c r="I48" s="477"/>
      <c r="J48" s="477"/>
      <c r="K48" s="477"/>
    </row>
    <row r="49" spans="1:11">
      <c r="A49" s="329"/>
      <c r="B49" s="477"/>
      <c r="C49" s="477"/>
      <c r="D49" s="477"/>
      <c r="E49" s="477"/>
      <c r="F49" s="477"/>
      <c r="G49" s="477"/>
      <c r="H49" s="477"/>
      <c r="I49" s="477"/>
      <c r="J49" s="477"/>
      <c r="K49" s="477"/>
    </row>
    <row r="50" spans="1:11">
      <c r="A50" s="329"/>
      <c r="C50" s="477"/>
      <c r="D50" s="477"/>
      <c r="E50" s="477" t="s">
        <v>9</v>
      </c>
      <c r="F50" s="477"/>
      <c r="G50" s="477"/>
      <c r="H50" s="477"/>
      <c r="I50" s="477"/>
      <c r="J50" s="477"/>
      <c r="K50" s="477"/>
    </row>
    <row r="51" spans="1:11">
      <c r="A51" s="329"/>
      <c r="D51" s="477"/>
      <c r="E51" s="477" t="s">
        <v>9</v>
      </c>
      <c r="F51" s="477"/>
      <c r="G51" s="477"/>
      <c r="H51" s="477"/>
      <c r="I51" s="477"/>
      <c r="J51" s="477"/>
      <c r="K51" s="477"/>
    </row>
    <row r="52" spans="1:11">
      <c r="A52" s="329"/>
      <c r="D52" s="477"/>
      <c r="E52" s="477" t="s">
        <v>9</v>
      </c>
      <c r="F52" s="477"/>
      <c r="G52" s="477"/>
      <c r="H52" s="477"/>
      <c r="I52" s="477"/>
      <c r="J52" s="477"/>
      <c r="K52" s="477"/>
    </row>
    <row r="53" spans="1:11">
      <c r="A53" s="329"/>
      <c r="D53" s="477"/>
      <c r="E53" s="477"/>
      <c r="F53" s="477"/>
      <c r="G53" s="477"/>
      <c r="H53" s="477"/>
      <c r="I53" s="477"/>
      <c r="J53" s="477"/>
      <c r="K53" s="477"/>
    </row>
    <row r="54" spans="1:11">
      <c r="D54" s="477"/>
      <c r="E54" s="477"/>
      <c r="F54" s="477"/>
      <c r="G54" s="477"/>
      <c r="H54" s="477"/>
      <c r="I54" s="477"/>
      <c r="J54" s="477"/>
      <c r="K54" s="477"/>
    </row>
    <row r="55" spans="1:11">
      <c r="D55" s="477"/>
      <c r="E55" s="477"/>
      <c r="F55" s="477"/>
      <c r="G55" s="477"/>
      <c r="H55" s="477"/>
      <c r="I55" s="477"/>
      <c r="J55" s="477"/>
      <c r="K55" s="477"/>
    </row>
    <row r="56" spans="1:11">
      <c r="D56" s="477"/>
      <c r="E56" s="477"/>
      <c r="F56" s="477"/>
      <c r="G56" s="477"/>
      <c r="H56" s="477"/>
      <c r="I56" s="477"/>
      <c r="J56" s="477"/>
      <c r="K56" s="477"/>
    </row>
    <row r="57" spans="1:11">
      <c r="D57" s="477"/>
      <c r="E57" s="477"/>
      <c r="F57" s="477"/>
      <c r="G57" s="477"/>
      <c r="H57" s="477"/>
      <c r="I57" s="477"/>
      <c r="J57" s="477"/>
      <c r="K57" s="477"/>
    </row>
    <row r="58" spans="1:11">
      <c r="D58" s="477"/>
      <c r="E58" s="477"/>
      <c r="F58" s="477"/>
      <c r="G58" s="477"/>
      <c r="H58" s="477"/>
      <c r="I58" s="477"/>
      <c r="J58" s="477"/>
      <c r="K58" s="477"/>
    </row>
    <row r="59" spans="1:11">
      <c r="D59" s="477"/>
      <c r="E59" s="477"/>
      <c r="F59" s="477"/>
      <c r="G59" s="477"/>
      <c r="H59" s="477"/>
      <c r="I59" s="477"/>
      <c r="J59" s="477"/>
      <c r="K59" s="477"/>
    </row>
    <row r="60" spans="1:11">
      <c r="D60" s="477"/>
      <c r="E60" s="477"/>
      <c r="F60" s="477"/>
      <c r="G60" s="477"/>
      <c r="H60" s="477"/>
      <c r="I60" s="477"/>
      <c r="J60" s="477"/>
      <c r="K60" s="477"/>
    </row>
    <row r="61" spans="1:11">
      <c r="C61" s="477"/>
      <c r="D61" s="477"/>
      <c r="E61" s="477"/>
      <c r="F61" s="477"/>
      <c r="G61" s="477"/>
      <c r="H61" s="477"/>
      <c r="I61" s="477"/>
      <c r="J61" s="477"/>
      <c r="K61" s="477"/>
    </row>
    <row r="62" spans="1:11">
      <c r="C62" s="477"/>
      <c r="D62" s="477"/>
      <c r="E62" s="477"/>
      <c r="F62" s="477"/>
      <c r="G62" s="477"/>
      <c r="H62" s="477"/>
      <c r="I62" s="477"/>
      <c r="J62" s="477"/>
      <c r="K62" s="477"/>
    </row>
    <row r="63" spans="1:11">
      <c r="D63" s="477"/>
      <c r="E63" s="477"/>
      <c r="F63" s="477"/>
      <c r="G63" s="477"/>
      <c r="H63" s="477"/>
      <c r="I63" s="477"/>
      <c r="J63" s="477"/>
      <c r="K63" s="477"/>
    </row>
    <row r="64" spans="1:11">
      <c r="D64" s="477"/>
      <c r="E64" s="477"/>
      <c r="F64" s="477"/>
      <c r="G64" s="477"/>
      <c r="H64" s="477"/>
      <c r="I64" s="477"/>
      <c r="J64" s="477"/>
      <c r="K64" s="477"/>
    </row>
    <row r="65" spans="4:11">
      <c r="D65" s="477"/>
      <c r="E65" s="477"/>
      <c r="F65" s="477"/>
      <c r="G65" s="477"/>
      <c r="H65" s="477"/>
      <c r="I65" s="477"/>
      <c r="J65" s="477"/>
      <c r="K65" s="477"/>
    </row>
  </sheetData>
  <mergeCells count="13">
    <mergeCell ref="A37:K37"/>
    <mergeCell ref="A1:K1"/>
    <mergeCell ref="J2:K2"/>
    <mergeCell ref="A35:K35"/>
    <mergeCell ref="A36:K36"/>
    <mergeCell ref="B2:H2"/>
    <mergeCell ref="A44:K44"/>
    <mergeCell ref="A38:K38"/>
    <mergeCell ref="A39:K39"/>
    <mergeCell ref="A40:K40"/>
    <mergeCell ref="A41:K41"/>
    <mergeCell ref="A42:K42"/>
    <mergeCell ref="A43:K43"/>
  </mergeCells>
  <printOptions horizontalCentered="1"/>
  <pageMargins left="0.5" right="0.5" top="0.5" bottom="0.5" header="0.3" footer="0.3"/>
  <pageSetup scale="59" orientation="portrait" r:id="rId1"/>
  <headerFooter>
    <oddFooter>&amp;R2021 Data Tables Installment</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A675-3D02-4F4E-A697-9084700D758A}">
  <sheetPr>
    <tabColor rgb="FF548235"/>
  </sheetPr>
  <dimension ref="A1:J40"/>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9.140625" defaultRowHeight="12.75"/>
  <cols>
    <col min="1" max="1" width="12.7109375" style="7" customWidth="1"/>
    <col min="2" max="9" width="15.7109375" style="7" customWidth="1"/>
    <col min="10" max="10" width="10.5703125" style="1" bestFit="1" customWidth="1"/>
    <col min="11" max="16384" width="9.140625" style="1"/>
  </cols>
  <sheetData>
    <row r="1" spans="1:10" ht="84.95" customHeight="1" thickBot="1">
      <c r="A1" s="2316"/>
      <c r="B1" s="2317"/>
      <c r="C1" s="2317"/>
      <c r="D1" s="2317"/>
      <c r="E1" s="2317"/>
      <c r="F1" s="2317"/>
      <c r="G1" s="2317"/>
      <c r="H1" s="2317"/>
      <c r="I1" s="2318"/>
    </row>
    <row r="2" spans="1:10" ht="20.100000000000001" customHeight="1" thickBot="1">
      <c r="A2" s="797"/>
      <c r="B2" s="2339" t="s">
        <v>482</v>
      </c>
      <c r="C2" s="2340"/>
      <c r="D2" s="2340"/>
      <c r="E2" s="2340"/>
      <c r="F2" s="2340"/>
      <c r="G2" s="2340"/>
      <c r="H2" s="2340"/>
      <c r="I2" s="2341"/>
    </row>
    <row r="3" spans="1:10" ht="54.95" customHeight="1" thickBot="1">
      <c r="A3" s="54" t="s">
        <v>33</v>
      </c>
      <c r="B3" s="678" t="s">
        <v>436</v>
      </c>
      <c r="C3" s="678" t="s">
        <v>437</v>
      </c>
      <c r="D3" s="678" t="s">
        <v>443</v>
      </c>
      <c r="E3" s="678" t="s">
        <v>438</v>
      </c>
      <c r="F3" s="678" t="s">
        <v>439</v>
      </c>
      <c r="G3" s="678" t="s">
        <v>440</v>
      </c>
      <c r="H3" s="678" t="s">
        <v>441</v>
      </c>
      <c r="I3" s="679" t="s">
        <v>442</v>
      </c>
    </row>
    <row r="4" spans="1:10" ht="20.100000000000001" customHeight="1">
      <c r="A4" s="57">
        <v>1980</v>
      </c>
      <c r="B4" s="680">
        <v>7996</v>
      </c>
      <c r="C4" s="680">
        <v>5072</v>
      </c>
      <c r="D4" s="681">
        <v>925</v>
      </c>
      <c r="E4" s="681">
        <v>751</v>
      </c>
      <c r="F4" s="681">
        <v>731</v>
      </c>
      <c r="G4" s="681">
        <v>299</v>
      </c>
      <c r="H4" s="681">
        <v>147</v>
      </c>
      <c r="I4" s="682">
        <v>71</v>
      </c>
      <c r="J4" s="12"/>
    </row>
    <row r="5" spans="1:10" ht="20.100000000000001" customHeight="1">
      <c r="A5" s="60">
        <v>1985</v>
      </c>
      <c r="B5" s="44">
        <v>8208</v>
      </c>
      <c r="C5" s="44">
        <v>5376</v>
      </c>
      <c r="D5" s="809">
        <v>857</v>
      </c>
      <c r="E5" s="809">
        <v>761</v>
      </c>
      <c r="F5" s="809">
        <v>729</v>
      </c>
      <c r="G5" s="809">
        <v>283</v>
      </c>
      <c r="H5" s="809">
        <v>136</v>
      </c>
      <c r="I5" s="683">
        <v>66</v>
      </c>
      <c r="J5" s="12"/>
    </row>
    <row r="6" spans="1:10" ht="20.100000000000001" customHeight="1">
      <c r="A6" s="25">
        <v>1990</v>
      </c>
      <c r="B6" s="45">
        <v>8533</v>
      </c>
      <c r="C6" s="45">
        <v>5731</v>
      </c>
      <c r="D6" s="810">
        <v>891</v>
      </c>
      <c r="E6" s="810">
        <v>757</v>
      </c>
      <c r="F6" s="810">
        <v>695</v>
      </c>
      <c r="G6" s="810">
        <v>290</v>
      </c>
      <c r="H6" s="810">
        <v>121</v>
      </c>
      <c r="I6" s="684">
        <v>48</v>
      </c>
      <c r="J6" s="12"/>
    </row>
    <row r="7" spans="1:10" ht="20.100000000000001" customHeight="1">
      <c r="A7" s="60">
        <v>1995</v>
      </c>
      <c r="B7" s="44">
        <v>8632</v>
      </c>
      <c r="C7" s="44">
        <v>5986</v>
      </c>
      <c r="D7" s="809">
        <v>855</v>
      </c>
      <c r="E7" s="809">
        <v>709</v>
      </c>
      <c r="F7" s="809">
        <v>661</v>
      </c>
      <c r="G7" s="809">
        <v>264</v>
      </c>
      <c r="H7" s="809">
        <v>112</v>
      </c>
      <c r="I7" s="683">
        <v>45</v>
      </c>
      <c r="J7" s="12"/>
    </row>
    <row r="8" spans="1:10" ht="20.100000000000001" customHeight="1">
      <c r="A8" s="25">
        <v>1996</v>
      </c>
      <c r="B8" s="45">
        <v>8649</v>
      </c>
      <c r="C8" s="45">
        <v>5976</v>
      </c>
      <c r="D8" s="810">
        <v>904</v>
      </c>
      <c r="E8" s="810">
        <v>713</v>
      </c>
      <c r="F8" s="810">
        <v>636</v>
      </c>
      <c r="G8" s="810">
        <v>266</v>
      </c>
      <c r="H8" s="810">
        <v>106</v>
      </c>
      <c r="I8" s="684">
        <v>48</v>
      </c>
      <c r="J8" s="12"/>
    </row>
    <row r="9" spans="1:10" ht="20.100000000000001" customHeight="1">
      <c r="A9" s="60">
        <v>1997</v>
      </c>
      <c r="B9" s="44">
        <v>8741</v>
      </c>
      <c r="C9" s="44">
        <v>6058</v>
      </c>
      <c r="D9" s="809">
        <v>906</v>
      </c>
      <c r="E9" s="809">
        <v>718</v>
      </c>
      <c r="F9" s="809">
        <v>641</v>
      </c>
      <c r="G9" s="809">
        <v>263</v>
      </c>
      <c r="H9" s="809">
        <v>110</v>
      </c>
      <c r="I9" s="683">
        <v>44</v>
      </c>
      <c r="J9" s="12"/>
    </row>
    <row r="10" spans="1:10" ht="20.100000000000001" customHeight="1">
      <c r="A10" s="25">
        <v>1998</v>
      </c>
      <c r="B10" s="45">
        <v>8876</v>
      </c>
      <c r="C10" s="45">
        <v>6212</v>
      </c>
      <c r="D10" s="810">
        <v>930</v>
      </c>
      <c r="E10" s="810">
        <v>675</v>
      </c>
      <c r="F10" s="810">
        <v>650</v>
      </c>
      <c r="G10" s="810">
        <v>259</v>
      </c>
      <c r="H10" s="810">
        <v>108</v>
      </c>
      <c r="I10" s="684">
        <v>42</v>
      </c>
      <c r="J10" s="12"/>
    </row>
    <row r="11" spans="1:10" ht="20.100000000000001" customHeight="1">
      <c r="A11" s="60">
        <v>1999</v>
      </c>
      <c r="B11" s="44">
        <v>8990</v>
      </c>
      <c r="C11" s="44">
        <v>6323</v>
      </c>
      <c r="D11" s="809">
        <v>935</v>
      </c>
      <c r="E11" s="809">
        <v>666</v>
      </c>
      <c r="F11" s="809">
        <v>663</v>
      </c>
      <c r="G11" s="809">
        <v>260</v>
      </c>
      <c r="H11" s="809">
        <v>104</v>
      </c>
      <c r="I11" s="683">
        <v>39</v>
      </c>
      <c r="J11" s="12"/>
    </row>
    <row r="12" spans="1:10" ht="20.100000000000001" customHeight="1">
      <c r="A12" s="25">
        <v>2000</v>
      </c>
      <c r="B12" s="45">
        <v>9132</v>
      </c>
      <c r="C12" s="45">
        <v>6464</v>
      </c>
      <c r="D12" s="810">
        <v>953</v>
      </c>
      <c r="E12" s="810">
        <v>683</v>
      </c>
      <c r="F12" s="810">
        <v>640</v>
      </c>
      <c r="G12" s="810">
        <v>261</v>
      </c>
      <c r="H12" s="810">
        <v>97</v>
      </c>
      <c r="I12" s="684">
        <v>35</v>
      </c>
      <c r="J12" s="12"/>
    </row>
    <row r="13" spans="1:10" ht="20.100000000000001" customHeight="1">
      <c r="A13" s="60">
        <v>2001</v>
      </c>
      <c r="B13" s="44">
        <v>9423</v>
      </c>
      <c r="C13" s="44">
        <v>6776</v>
      </c>
      <c r="D13" s="809">
        <v>927</v>
      </c>
      <c r="E13" s="809">
        <v>733</v>
      </c>
      <c r="F13" s="809">
        <v>617</v>
      </c>
      <c r="G13" s="809">
        <v>240</v>
      </c>
      <c r="H13" s="809">
        <v>96</v>
      </c>
      <c r="I13" s="683">
        <v>33</v>
      </c>
      <c r="J13" s="12"/>
    </row>
    <row r="14" spans="1:10" ht="20.100000000000001" customHeight="1">
      <c r="A14" s="25">
        <v>2002</v>
      </c>
      <c r="B14" s="45">
        <v>9630</v>
      </c>
      <c r="C14" s="45">
        <v>6970</v>
      </c>
      <c r="D14" s="810">
        <v>930</v>
      </c>
      <c r="E14" s="810">
        <v>739</v>
      </c>
      <c r="F14" s="810">
        <v>647</v>
      </c>
      <c r="G14" s="810">
        <v>227</v>
      </c>
      <c r="H14" s="810">
        <v>87</v>
      </c>
      <c r="I14" s="684">
        <v>29</v>
      </c>
      <c r="J14" s="12"/>
    </row>
    <row r="15" spans="1:10" ht="20.100000000000001" customHeight="1">
      <c r="A15" s="60">
        <v>2003</v>
      </c>
      <c r="B15" s="44">
        <v>9699</v>
      </c>
      <c r="C15" s="44">
        <v>7127</v>
      </c>
      <c r="D15" s="809">
        <v>885</v>
      </c>
      <c r="E15" s="809">
        <v>715</v>
      </c>
      <c r="F15" s="809">
        <v>642</v>
      </c>
      <c r="G15" s="809">
        <v>228</v>
      </c>
      <c r="H15" s="809">
        <v>75</v>
      </c>
      <c r="I15" s="683">
        <v>27</v>
      </c>
      <c r="J15" s="12"/>
    </row>
    <row r="16" spans="1:10" ht="20.100000000000001" customHeight="1">
      <c r="A16" s="25">
        <v>2004</v>
      </c>
      <c r="B16" s="45">
        <v>9828</v>
      </c>
      <c r="C16" s="45">
        <v>7248</v>
      </c>
      <c r="D16" s="810">
        <v>897</v>
      </c>
      <c r="E16" s="810">
        <v>723</v>
      </c>
      <c r="F16" s="810">
        <v>643</v>
      </c>
      <c r="G16" s="810">
        <v>217</v>
      </c>
      <c r="H16" s="810">
        <v>74</v>
      </c>
      <c r="I16" s="684">
        <v>26</v>
      </c>
      <c r="J16" s="12"/>
    </row>
    <row r="17" spans="1:10" ht="20.100000000000001" customHeight="1">
      <c r="A17" s="60">
        <v>2005</v>
      </c>
      <c r="B17" s="44">
        <v>9887</v>
      </c>
      <c r="C17" s="44">
        <v>7286</v>
      </c>
      <c r="D17" s="809">
        <v>938</v>
      </c>
      <c r="E17" s="809">
        <v>709</v>
      </c>
      <c r="F17" s="809">
        <v>631</v>
      </c>
      <c r="G17" s="809">
        <v>224</v>
      </c>
      <c r="H17" s="809">
        <v>74</v>
      </c>
      <c r="I17" s="683">
        <v>25</v>
      </c>
      <c r="J17" s="12"/>
    </row>
    <row r="18" spans="1:10" ht="20.100000000000001" customHeight="1">
      <c r="A18" s="25">
        <v>2006</v>
      </c>
      <c r="B18" s="45">
        <v>9911</v>
      </c>
      <c r="C18" s="45">
        <v>7320</v>
      </c>
      <c r="D18" s="810">
        <v>944</v>
      </c>
      <c r="E18" s="810">
        <v>709</v>
      </c>
      <c r="F18" s="810">
        <v>627</v>
      </c>
      <c r="G18" s="810">
        <v>219</v>
      </c>
      <c r="H18" s="810">
        <v>68</v>
      </c>
      <c r="I18" s="684">
        <v>24</v>
      </c>
      <c r="J18" s="12"/>
    </row>
    <row r="19" spans="1:10" ht="20.100000000000001" customHeight="1">
      <c r="A19" s="60">
        <v>2007</v>
      </c>
      <c r="B19" s="44">
        <v>10031</v>
      </c>
      <c r="C19" s="44">
        <v>7504</v>
      </c>
      <c r="D19" s="809">
        <v>884</v>
      </c>
      <c r="E19" s="809">
        <v>696</v>
      </c>
      <c r="F19" s="809">
        <v>644</v>
      </c>
      <c r="G19" s="809">
        <v>212</v>
      </c>
      <c r="H19" s="809">
        <v>67</v>
      </c>
      <c r="I19" s="683">
        <v>24</v>
      </c>
      <c r="J19" s="46"/>
    </row>
    <row r="20" spans="1:10" ht="20.100000000000001" customHeight="1">
      <c r="A20" s="25">
        <v>2008</v>
      </c>
      <c r="B20" s="45">
        <v>10170</v>
      </c>
      <c r="C20" s="45">
        <v>7589</v>
      </c>
      <c r="D20" s="810">
        <v>930</v>
      </c>
      <c r="E20" s="810">
        <v>716</v>
      </c>
      <c r="F20" s="810">
        <v>639</v>
      </c>
      <c r="G20" s="810">
        <v>205</v>
      </c>
      <c r="H20" s="810">
        <v>67</v>
      </c>
      <c r="I20" s="684">
        <v>24</v>
      </c>
      <c r="J20" s="46"/>
    </row>
    <row r="21" spans="1:10" ht="20.100000000000001" customHeight="1">
      <c r="A21" s="60">
        <v>2009</v>
      </c>
      <c r="B21" s="44">
        <v>10397</v>
      </c>
      <c r="C21" s="44">
        <v>7864</v>
      </c>
      <c r="D21" s="809">
        <v>907</v>
      </c>
      <c r="E21" s="809">
        <v>708</v>
      </c>
      <c r="F21" s="809">
        <v>628</v>
      </c>
      <c r="G21" s="809">
        <v>203</v>
      </c>
      <c r="H21" s="809">
        <v>64</v>
      </c>
      <c r="I21" s="683">
        <v>23</v>
      </c>
      <c r="J21" s="46"/>
    </row>
    <row r="22" spans="1:10" ht="20.100000000000001" customHeight="1">
      <c r="A22" s="25">
        <v>2010</v>
      </c>
      <c r="B22" s="45">
        <v>10414</v>
      </c>
      <c r="C22" s="45">
        <v>7921</v>
      </c>
      <c r="D22" s="810">
        <v>895</v>
      </c>
      <c r="E22" s="810">
        <v>701</v>
      </c>
      <c r="F22" s="810">
        <v>612</v>
      </c>
      <c r="G22" s="810">
        <v>199</v>
      </c>
      <c r="H22" s="810">
        <v>63</v>
      </c>
      <c r="I22" s="684">
        <v>23</v>
      </c>
      <c r="J22" s="46"/>
    </row>
    <row r="23" spans="1:10" ht="20.100000000000001" customHeight="1">
      <c r="A23" s="60">
        <v>2011</v>
      </c>
      <c r="B23" s="44">
        <v>10281</v>
      </c>
      <c r="C23" s="44">
        <v>7867</v>
      </c>
      <c r="D23" s="809">
        <v>827</v>
      </c>
      <c r="E23" s="809">
        <v>699</v>
      </c>
      <c r="F23" s="809">
        <v>600</v>
      </c>
      <c r="G23" s="809">
        <v>202</v>
      </c>
      <c r="H23" s="809">
        <v>64</v>
      </c>
      <c r="I23" s="683">
        <v>22</v>
      </c>
      <c r="J23" s="46"/>
    </row>
    <row r="24" spans="1:10" ht="20.100000000000001" customHeight="1">
      <c r="A24" s="25">
        <v>2012</v>
      </c>
      <c r="B24" s="45">
        <v>10373</v>
      </c>
      <c r="C24" s="45">
        <v>7972</v>
      </c>
      <c r="D24" s="810">
        <v>823</v>
      </c>
      <c r="E24" s="810">
        <v>689</v>
      </c>
      <c r="F24" s="810">
        <v>607</v>
      </c>
      <c r="G24" s="810">
        <v>200</v>
      </c>
      <c r="H24" s="810">
        <v>61</v>
      </c>
      <c r="I24" s="684">
        <v>21</v>
      </c>
      <c r="J24" s="46"/>
    </row>
    <row r="25" spans="1:10" ht="20.100000000000001" customHeight="1">
      <c r="A25" s="60">
        <v>2013</v>
      </c>
      <c r="B25" s="44">
        <v>10399</v>
      </c>
      <c r="C25" s="44">
        <v>7971</v>
      </c>
      <c r="D25" s="809">
        <v>835</v>
      </c>
      <c r="E25" s="809">
        <v>700</v>
      </c>
      <c r="F25" s="809">
        <v>613</v>
      </c>
      <c r="G25" s="809">
        <v>202</v>
      </c>
      <c r="H25" s="809">
        <v>58</v>
      </c>
      <c r="I25" s="683">
        <v>21</v>
      </c>
      <c r="J25" s="46"/>
    </row>
    <row r="26" spans="1:10" ht="20.100000000000001" customHeight="1">
      <c r="A26" s="25">
        <v>2014</v>
      </c>
      <c r="B26" s="45">
        <v>10304</v>
      </c>
      <c r="C26" s="45">
        <v>7910</v>
      </c>
      <c r="D26" s="810">
        <v>827</v>
      </c>
      <c r="E26" s="810">
        <v>693</v>
      </c>
      <c r="F26" s="810">
        <v>586</v>
      </c>
      <c r="G26" s="810">
        <v>207</v>
      </c>
      <c r="H26" s="810">
        <v>59</v>
      </c>
      <c r="I26" s="684">
        <v>22</v>
      </c>
      <c r="J26" s="46"/>
    </row>
    <row r="27" spans="1:10" ht="20.100000000000001" customHeight="1">
      <c r="A27" s="60">
        <v>2015</v>
      </c>
      <c r="B27" s="44">
        <v>10305</v>
      </c>
      <c r="C27" s="44">
        <v>7944</v>
      </c>
      <c r="D27" s="809">
        <v>822</v>
      </c>
      <c r="E27" s="809">
        <v>667</v>
      </c>
      <c r="F27" s="809">
        <v>601</v>
      </c>
      <c r="G27" s="809">
        <v>192</v>
      </c>
      <c r="H27" s="809">
        <v>59</v>
      </c>
      <c r="I27" s="683">
        <v>21</v>
      </c>
      <c r="J27" s="47"/>
    </row>
    <row r="28" spans="1:10" ht="20.100000000000001" customHeight="1">
      <c r="A28" s="25">
        <v>2016</v>
      </c>
      <c r="B28" s="45">
        <v>10465</v>
      </c>
      <c r="C28" s="45">
        <v>8141</v>
      </c>
      <c r="D28" s="810">
        <v>780</v>
      </c>
      <c r="E28" s="810">
        <v>693</v>
      </c>
      <c r="F28" s="810">
        <v>589</v>
      </c>
      <c r="G28" s="810">
        <v>184</v>
      </c>
      <c r="H28" s="810">
        <v>60</v>
      </c>
      <c r="I28" s="684">
        <v>18</v>
      </c>
      <c r="J28" s="47"/>
    </row>
    <row r="29" spans="1:10" ht="20.100000000000001" customHeight="1">
      <c r="A29" s="60">
        <v>2017</v>
      </c>
      <c r="B29" s="44">
        <v>10565</v>
      </c>
      <c r="C29" s="44">
        <v>8256</v>
      </c>
      <c r="D29" s="809">
        <v>768</v>
      </c>
      <c r="E29" s="809">
        <v>708</v>
      </c>
      <c r="F29" s="809">
        <v>580</v>
      </c>
      <c r="G29" s="809">
        <v>179</v>
      </c>
      <c r="H29" s="809">
        <v>55</v>
      </c>
      <c r="I29" s="683">
        <v>19</v>
      </c>
      <c r="J29" s="47"/>
    </row>
    <row r="30" spans="1:10" ht="20.100000000000001" customHeight="1">
      <c r="A30" s="25">
        <v>2018</v>
      </c>
      <c r="B30" s="45">
        <v>10633</v>
      </c>
      <c r="C30" s="45">
        <v>8327</v>
      </c>
      <c r="D30" s="810">
        <v>794</v>
      </c>
      <c r="E30" s="810">
        <v>677</v>
      </c>
      <c r="F30" s="810">
        <v>579</v>
      </c>
      <c r="G30" s="810">
        <v>180</v>
      </c>
      <c r="H30" s="810">
        <v>57</v>
      </c>
      <c r="I30" s="684">
        <v>19</v>
      </c>
      <c r="J30" s="47"/>
    </row>
    <row r="31" spans="1:10" ht="20.100000000000001" customHeight="1">
      <c r="A31" s="60">
        <v>2019</v>
      </c>
      <c r="B31" s="44">
        <v>10760</v>
      </c>
      <c r="C31" s="44">
        <v>8419</v>
      </c>
      <c r="D31" s="809">
        <v>823</v>
      </c>
      <c r="E31" s="809">
        <v>682</v>
      </c>
      <c r="F31" s="809">
        <v>585</v>
      </c>
      <c r="G31" s="809">
        <v>177</v>
      </c>
      <c r="H31" s="809">
        <v>55</v>
      </c>
      <c r="I31" s="683">
        <v>19</v>
      </c>
      <c r="J31" s="47"/>
    </row>
    <row r="32" spans="1:10" ht="20.100000000000001" customHeight="1">
      <c r="A32" s="25">
        <v>2020</v>
      </c>
      <c r="B32" s="45">
        <v>10864</v>
      </c>
      <c r="C32" s="45">
        <v>8522</v>
      </c>
      <c r="D32" s="810">
        <v>819</v>
      </c>
      <c r="E32" s="810">
        <v>679</v>
      </c>
      <c r="F32" s="810">
        <v>596</v>
      </c>
      <c r="G32" s="810">
        <v>175</v>
      </c>
      <c r="H32" s="810">
        <v>53</v>
      </c>
      <c r="I32" s="684">
        <v>19</v>
      </c>
      <c r="J32" s="47"/>
    </row>
    <row r="33" spans="1:10" ht="20.100000000000001" customHeight="1">
      <c r="A33" s="60">
        <v>2021</v>
      </c>
      <c r="B33" s="44">
        <v>10896</v>
      </c>
      <c r="C33" s="44">
        <v>8565</v>
      </c>
      <c r="D33" s="809">
        <v>850</v>
      </c>
      <c r="E33" s="809">
        <v>653</v>
      </c>
      <c r="F33" s="809">
        <v>583</v>
      </c>
      <c r="G33" s="809">
        <v>175</v>
      </c>
      <c r="H33" s="809">
        <v>50</v>
      </c>
      <c r="I33" s="683">
        <v>20</v>
      </c>
      <c r="J33" s="47"/>
    </row>
    <row r="34" spans="1:10" ht="20.100000000000001" customHeight="1" thickBot="1">
      <c r="A34" s="1609">
        <v>2022</v>
      </c>
      <c r="B34" s="1791">
        <v>11196</v>
      </c>
      <c r="C34" s="1791">
        <v>8805</v>
      </c>
      <c r="D34" s="1792">
        <v>889</v>
      </c>
      <c r="E34" s="1792">
        <v>657</v>
      </c>
      <c r="F34" s="1792">
        <v>594</v>
      </c>
      <c r="G34" s="1792">
        <v>181</v>
      </c>
      <c r="H34" s="1792">
        <v>49</v>
      </c>
      <c r="I34" s="1793">
        <v>21</v>
      </c>
      <c r="J34" s="47"/>
    </row>
    <row r="35" spans="1:10" ht="9.9499999999999993" customHeight="1">
      <c r="A35" s="10"/>
      <c r="B35" s="48"/>
      <c r="C35" s="49"/>
      <c r="D35" s="48"/>
      <c r="E35" s="50"/>
      <c r="F35" s="50"/>
      <c r="G35" s="50"/>
      <c r="H35" s="50"/>
      <c r="I35" s="50"/>
      <c r="J35" s="47"/>
    </row>
    <row r="36" spans="1:10" s="24" customFormat="1" ht="15" customHeight="1">
      <c r="A36" s="18" t="s">
        <v>37</v>
      </c>
      <c r="B36" s="19"/>
      <c r="C36" s="19"/>
      <c r="D36" s="19"/>
      <c r="E36" s="19"/>
      <c r="F36" s="19"/>
      <c r="G36" s="19"/>
      <c r="H36" s="19"/>
      <c r="I36" s="19"/>
      <c r="J36" s="33"/>
    </row>
    <row r="37" spans="1:10" ht="8.1" customHeight="1">
      <c r="A37" s="51"/>
      <c r="B37" s="31"/>
      <c r="C37" s="31"/>
      <c r="D37" s="31"/>
      <c r="E37" s="31"/>
      <c r="F37" s="31"/>
      <c r="G37" s="31"/>
      <c r="H37" s="31"/>
      <c r="I37" s="31"/>
      <c r="J37" s="35"/>
    </row>
    <row r="38" spans="1:10" s="24" customFormat="1" ht="15" customHeight="1">
      <c r="A38" s="18" t="s">
        <v>997</v>
      </c>
      <c r="B38" s="19"/>
      <c r="C38" s="19"/>
      <c r="D38" s="19"/>
      <c r="E38" s="19"/>
      <c r="F38" s="19"/>
      <c r="G38" s="19"/>
      <c r="H38" s="19"/>
      <c r="I38" s="19"/>
      <c r="J38" s="33"/>
    </row>
    <row r="39" spans="1:10" s="24" customFormat="1" ht="15" customHeight="1">
      <c r="A39" s="52" t="s">
        <v>27</v>
      </c>
      <c r="B39" s="19"/>
      <c r="C39" s="19"/>
      <c r="D39" s="19"/>
      <c r="E39" s="19"/>
      <c r="F39" s="19"/>
      <c r="G39" s="19"/>
      <c r="H39" s="19"/>
      <c r="I39" s="19"/>
    </row>
    <row r="40" spans="1:10" s="7" customFormat="1">
      <c r="B40" s="53" t="s">
        <v>9</v>
      </c>
      <c r="J40" s="1"/>
    </row>
  </sheetData>
  <mergeCells count="2">
    <mergeCell ref="A1:I1"/>
    <mergeCell ref="B2:I2"/>
  </mergeCells>
  <printOptions horizontalCentered="1"/>
  <pageMargins left="0.7" right="0.7" top="0.4" bottom="0.4" header="0.3" footer="0.3"/>
  <pageSetup scale="64" orientation="landscape" r:id="rId1"/>
  <headerFooter>
    <oddFooter>&amp;R2021 Data Tables Installment</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E3C44-AA74-4106-AD73-9F1AD6F55164}">
  <sheetPr>
    <tabColor rgb="FF548235"/>
  </sheetPr>
  <dimension ref="A1:Q38"/>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2.7109375" style="7" customWidth="1"/>
    <col min="2" max="9" width="15.5703125" style="7" customWidth="1"/>
    <col min="10" max="10" width="10.140625" style="1" bestFit="1" customWidth="1"/>
    <col min="11" max="16384" width="9.140625" style="1"/>
  </cols>
  <sheetData>
    <row r="1" spans="1:10" ht="84.95" customHeight="1" thickBot="1">
      <c r="A1" s="2316"/>
      <c r="B1" s="2317"/>
      <c r="C1" s="2317"/>
      <c r="D1" s="2317"/>
      <c r="E1" s="2317"/>
      <c r="F1" s="2317"/>
      <c r="G1" s="2317"/>
      <c r="H1" s="2317"/>
      <c r="I1" s="2318"/>
    </row>
    <row r="2" spans="1:10" s="29" customFormat="1" ht="54.95" customHeight="1" thickBot="1">
      <c r="A2" s="54" t="s">
        <v>33</v>
      </c>
      <c r="B2" s="55" t="s">
        <v>38</v>
      </c>
      <c r="C2" s="55" t="s">
        <v>470</v>
      </c>
      <c r="D2" s="55" t="s">
        <v>471</v>
      </c>
      <c r="E2" s="55" t="s">
        <v>472</v>
      </c>
      <c r="F2" s="55" t="s">
        <v>473</v>
      </c>
      <c r="G2" s="55" t="s">
        <v>474</v>
      </c>
      <c r="H2" s="55" t="s">
        <v>475</v>
      </c>
      <c r="I2" s="56" t="s">
        <v>476</v>
      </c>
    </row>
    <row r="3" spans="1:10" s="24" customFormat="1" ht="20.100000000000001" customHeight="1">
      <c r="A3" s="57">
        <v>1980</v>
      </c>
      <c r="B3" s="2001">
        <v>2244</v>
      </c>
      <c r="C3" s="58">
        <v>120</v>
      </c>
      <c r="D3" s="58">
        <v>131</v>
      </c>
      <c r="E3" s="58">
        <v>211</v>
      </c>
      <c r="F3" s="58">
        <v>452</v>
      </c>
      <c r="G3" s="58">
        <v>420</v>
      </c>
      <c r="H3" s="58">
        <v>404</v>
      </c>
      <c r="I3" s="59">
        <v>506</v>
      </c>
      <c r="J3" s="15"/>
    </row>
    <row r="4" spans="1:10" s="24" customFormat="1" ht="20.100000000000001" customHeight="1">
      <c r="A4" s="60">
        <v>1985</v>
      </c>
      <c r="B4" s="2002">
        <v>2188</v>
      </c>
      <c r="C4" s="61">
        <v>137</v>
      </c>
      <c r="D4" s="61">
        <v>124</v>
      </c>
      <c r="E4" s="61">
        <v>216</v>
      </c>
      <c r="F4" s="61">
        <v>459</v>
      </c>
      <c r="G4" s="61">
        <v>402</v>
      </c>
      <c r="H4" s="61">
        <v>376</v>
      </c>
      <c r="I4" s="62">
        <v>474</v>
      </c>
      <c r="J4" s="15"/>
    </row>
    <row r="5" spans="1:10" s="24" customFormat="1" ht="20.100000000000001" customHeight="1">
      <c r="A5" s="25">
        <v>1990</v>
      </c>
      <c r="B5" s="2003">
        <v>1983</v>
      </c>
      <c r="C5" s="63">
        <v>140</v>
      </c>
      <c r="D5" s="63">
        <v>127</v>
      </c>
      <c r="E5" s="63">
        <v>214</v>
      </c>
      <c r="F5" s="63">
        <v>428</v>
      </c>
      <c r="G5" s="63">
        <v>402</v>
      </c>
      <c r="H5" s="63">
        <v>332</v>
      </c>
      <c r="I5" s="64">
        <v>340</v>
      </c>
      <c r="J5" s="15"/>
    </row>
    <row r="6" spans="1:10" s="24" customFormat="1" ht="20.100000000000001" customHeight="1">
      <c r="A6" s="60">
        <v>1995</v>
      </c>
      <c r="B6" s="2002">
        <v>1879</v>
      </c>
      <c r="C6" s="61">
        <v>144</v>
      </c>
      <c r="D6" s="61">
        <v>123</v>
      </c>
      <c r="E6" s="61">
        <v>205</v>
      </c>
      <c r="F6" s="61">
        <v>409</v>
      </c>
      <c r="G6" s="61">
        <v>368</v>
      </c>
      <c r="H6" s="61">
        <v>303</v>
      </c>
      <c r="I6" s="62">
        <v>327</v>
      </c>
      <c r="J6" s="15"/>
    </row>
    <row r="7" spans="1:10" s="24" customFormat="1" ht="20.100000000000001" customHeight="1">
      <c r="A7" s="25">
        <v>1996</v>
      </c>
      <c r="B7" s="2003">
        <v>1876</v>
      </c>
      <c r="C7" s="63">
        <v>143</v>
      </c>
      <c r="D7" s="63">
        <v>132</v>
      </c>
      <c r="E7" s="63">
        <v>206</v>
      </c>
      <c r="F7" s="63">
        <v>400</v>
      </c>
      <c r="G7" s="63">
        <v>373</v>
      </c>
      <c r="H7" s="63">
        <v>287</v>
      </c>
      <c r="I7" s="64">
        <v>335</v>
      </c>
      <c r="J7" s="15"/>
    </row>
    <row r="8" spans="1:10" s="24" customFormat="1" ht="20.100000000000001" customHeight="1">
      <c r="A8" s="60">
        <v>1997</v>
      </c>
      <c r="B8" s="2002">
        <v>1846</v>
      </c>
      <c r="C8" s="61">
        <v>145</v>
      </c>
      <c r="D8" s="61">
        <v>131</v>
      </c>
      <c r="E8" s="61">
        <v>206</v>
      </c>
      <c r="F8" s="61">
        <v>401</v>
      </c>
      <c r="G8" s="61">
        <v>365</v>
      </c>
      <c r="H8" s="61">
        <v>296</v>
      </c>
      <c r="I8" s="62">
        <v>302</v>
      </c>
      <c r="J8" s="15"/>
    </row>
    <row r="9" spans="1:10" s="24" customFormat="1" ht="20.100000000000001" customHeight="1">
      <c r="A9" s="25">
        <v>1998</v>
      </c>
      <c r="B9" s="2003">
        <v>1817</v>
      </c>
      <c r="C9" s="63">
        <v>147</v>
      </c>
      <c r="D9" s="63">
        <v>136</v>
      </c>
      <c r="E9" s="63">
        <v>193</v>
      </c>
      <c r="F9" s="63">
        <v>400</v>
      </c>
      <c r="G9" s="63">
        <v>357</v>
      </c>
      <c r="H9" s="63">
        <v>290</v>
      </c>
      <c r="I9" s="64">
        <v>294</v>
      </c>
      <c r="J9" s="15"/>
    </row>
    <row r="10" spans="1:10" s="24" customFormat="1" ht="20.100000000000001" customHeight="1">
      <c r="A10" s="60">
        <v>1999</v>
      </c>
      <c r="B10" s="2002">
        <v>1800</v>
      </c>
      <c r="C10" s="61">
        <v>149</v>
      </c>
      <c r="D10" s="61">
        <v>137</v>
      </c>
      <c r="E10" s="61">
        <v>189</v>
      </c>
      <c r="F10" s="61">
        <v>403</v>
      </c>
      <c r="G10" s="61">
        <v>357</v>
      </c>
      <c r="H10" s="61">
        <v>279</v>
      </c>
      <c r="I10" s="62">
        <v>286</v>
      </c>
      <c r="J10" s="15"/>
    </row>
    <row r="11" spans="1:10" s="24" customFormat="1" ht="20.100000000000001" customHeight="1">
      <c r="A11" s="25">
        <v>2000</v>
      </c>
      <c r="B11" s="2003">
        <v>1744</v>
      </c>
      <c r="C11" s="63">
        <v>152</v>
      </c>
      <c r="D11" s="63">
        <v>138</v>
      </c>
      <c r="E11" s="63">
        <v>197</v>
      </c>
      <c r="F11" s="63">
        <v>388</v>
      </c>
      <c r="G11" s="63">
        <v>357</v>
      </c>
      <c r="H11" s="63">
        <v>258</v>
      </c>
      <c r="I11" s="64">
        <v>254</v>
      </c>
      <c r="J11" s="15"/>
    </row>
    <row r="12" spans="1:10" s="24" customFormat="1" ht="20.100000000000001" customHeight="1">
      <c r="A12" s="60">
        <v>2001</v>
      </c>
      <c r="B12" s="2002">
        <v>1707</v>
      </c>
      <c r="C12" s="61">
        <v>159</v>
      </c>
      <c r="D12" s="61">
        <v>133</v>
      </c>
      <c r="E12" s="61">
        <v>210</v>
      </c>
      <c r="F12" s="61">
        <v>377</v>
      </c>
      <c r="G12" s="61">
        <v>327</v>
      </c>
      <c r="H12" s="61">
        <v>254</v>
      </c>
      <c r="I12" s="62">
        <v>247</v>
      </c>
      <c r="J12" s="15"/>
    </row>
    <row r="13" spans="1:10" s="24" customFormat="1" ht="20.100000000000001" customHeight="1">
      <c r="A13" s="25">
        <v>2002</v>
      </c>
      <c r="B13" s="2003">
        <v>1671</v>
      </c>
      <c r="C13" s="63">
        <v>163</v>
      </c>
      <c r="D13" s="63">
        <v>133</v>
      </c>
      <c r="E13" s="63">
        <v>212</v>
      </c>
      <c r="F13" s="63">
        <v>397</v>
      </c>
      <c r="G13" s="63">
        <v>316</v>
      </c>
      <c r="H13" s="63">
        <v>233</v>
      </c>
      <c r="I13" s="64">
        <v>217</v>
      </c>
      <c r="J13" s="15"/>
    </row>
    <row r="14" spans="1:10" s="24" customFormat="1" ht="20.100000000000001" customHeight="1">
      <c r="A14" s="60">
        <v>2003</v>
      </c>
      <c r="B14" s="2002">
        <v>1612</v>
      </c>
      <c r="C14" s="61">
        <v>166</v>
      </c>
      <c r="D14" s="61">
        <v>129</v>
      </c>
      <c r="E14" s="61">
        <v>206</v>
      </c>
      <c r="F14" s="61">
        <v>391</v>
      </c>
      <c r="G14" s="61">
        <v>321</v>
      </c>
      <c r="H14" s="61">
        <v>202</v>
      </c>
      <c r="I14" s="62">
        <v>197</v>
      </c>
      <c r="J14" s="65"/>
    </row>
    <row r="15" spans="1:10" s="24" customFormat="1" ht="20.100000000000001" customHeight="1">
      <c r="A15" s="25">
        <v>2004</v>
      </c>
      <c r="B15" s="2003">
        <v>1586</v>
      </c>
      <c r="C15" s="63">
        <v>166</v>
      </c>
      <c r="D15" s="63">
        <v>129</v>
      </c>
      <c r="E15" s="63">
        <v>208</v>
      </c>
      <c r="F15" s="63">
        <v>393</v>
      </c>
      <c r="G15" s="63">
        <v>305</v>
      </c>
      <c r="H15" s="63">
        <v>198</v>
      </c>
      <c r="I15" s="64">
        <v>187</v>
      </c>
      <c r="J15" s="65"/>
    </row>
    <row r="16" spans="1:10" s="24" customFormat="1" ht="20.100000000000001" customHeight="1">
      <c r="A16" s="60">
        <v>2005</v>
      </c>
      <c r="B16" s="2002">
        <v>1571</v>
      </c>
      <c r="C16" s="61">
        <v>164</v>
      </c>
      <c r="D16" s="61">
        <v>134</v>
      </c>
      <c r="E16" s="61">
        <v>204</v>
      </c>
      <c r="F16" s="61">
        <v>381</v>
      </c>
      <c r="G16" s="61">
        <v>309</v>
      </c>
      <c r="H16" s="61">
        <v>195</v>
      </c>
      <c r="I16" s="62">
        <v>184</v>
      </c>
      <c r="J16" s="65"/>
    </row>
    <row r="17" spans="1:10" s="24" customFormat="1" ht="20.100000000000001" customHeight="1">
      <c r="A17" s="25">
        <v>2006</v>
      </c>
      <c r="B17" s="2003">
        <v>1538</v>
      </c>
      <c r="C17" s="63">
        <v>162</v>
      </c>
      <c r="D17" s="63">
        <v>132</v>
      </c>
      <c r="E17" s="63">
        <v>203</v>
      </c>
      <c r="F17" s="63">
        <v>380</v>
      </c>
      <c r="G17" s="63">
        <v>305</v>
      </c>
      <c r="H17" s="63">
        <v>184</v>
      </c>
      <c r="I17" s="64">
        <v>172</v>
      </c>
      <c r="J17" s="65"/>
    </row>
    <row r="18" spans="1:10" s="24" customFormat="1" ht="20.100000000000001" customHeight="1">
      <c r="A18" s="60">
        <v>2007</v>
      </c>
      <c r="B18" s="2002">
        <v>1522</v>
      </c>
      <c r="C18" s="61">
        <v>167</v>
      </c>
      <c r="D18" s="61">
        <v>124</v>
      </c>
      <c r="E18" s="61">
        <v>197</v>
      </c>
      <c r="F18" s="61">
        <v>388</v>
      </c>
      <c r="G18" s="61">
        <v>293</v>
      </c>
      <c r="H18" s="61">
        <v>177</v>
      </c>
      <c r="I18" s="62">
        <v>176</v>
      </c>
      <c r="J18" s="65"/>
    </row>
    <row r="19" spans="1:10" s="24" customFormat="1" ht="20.100000000000001" customHeight="1">
      <c r="A19" s="25">
        <v>2008</v>
      </c>
      <c r="B19" s="2003">
        <v>1517</v>
      </c>
      <c r="C19" s="63">
        <v>167</v>
      </c>
      <c r="D19" s="63">
        <v>130</v>
      </c>
      <c r="E19" s="63">
        <v>205</v>
      </c>
      <c r="F19" s="63">
        <v>388</v>
      </c>
      <c r="G19" s="63">
        <v>283</v>
      </c>
      <c r="H19" s="63">
        <v>176</v>
      </c>
      <c r="I19" s="64">
        <v>168</v>
      </c>
      <c r="J19" s="65"/>
    </row>
    <row r="20" spans="1:10" s="24" customFormat="1" ht="20.100000000000001" customHeight="1">
      <c r="A20" s="60">
        <v>2009</v>
      </c>
      <c r="B20" s="2002">
        <v>1488</v>
      </c>
      <c r="C20" s="61">
        <v>170</v>
      </c>
      <c r="D20" s="61">
        <v>128</v>
      </c>
      <c r="E20" s="61">
        <v>202</v>
      </c>
      <c r="F20" s="61">
        <v>381</v>
      </c>
      <c r="G20" s="61">
        <v>278</v>
      </c>
      <c r="H20" s="61">
        <v>169</v>
      </c>
      <c r="I20" s="62">
        <v>160</v>
      </c>
      <c r="J20" s="65"/>
    </row>
    <row r="21" spans="1:10" s="24" customFormat="1" ht="20.100000000000001" customHeight="1">
      <c r="A21" s="25">
        <v>2010</v>
      </c>
      <c r="B21" s="2003">
        <v>1475</v>
      </c>
      <c r="C21" s="63">
        <v>168</v>
      </c>
      <c r="D21" s="63">
        <v>126</v>
      </c>
      <c r="E21" s="63">
        <v>199</v>
      </c>
      <c r="F21" s="63">
        <v>372</v>
      </c>
      <c r="G21" s="63">
        <v>273</v>
      </c>
      <c r="H21" s="63">
        <v>169</v>
      </c>
      <c r="I21" s="64">
        <v>168</v>
      </c>
      <c r="J21" s="65"/>
    </row>
    <row r="22" spans="1:10" s="24" customFormat="1" ht="20.100000000000001" customHeight="1">
      <c r="A22" s="60">
        <v>2011</v>
      </c>
      <c r="B22" s="2002">
        <v>1461</v>
      </c>
      <c r="C22" s="61">
        <v>172</v>
      </c>
      <c r="D22" s="61">
        <v>116</v>
      </c>
      <c r="E22" s="61">
        <v>198</v>
      </c>
      <c r="F22" s="61">
        <v>366</v>
      </c>
      <c r="G22" s="61">
        <v>277</v>
      </c>
      <c r="H22" s="61">
        <v>170</v>
      </c>
      <c r="I22" s="62">
        <v>162</v>
      </c>
      <c r="J22" s="65"/>
    </row>
    <row r="23" spans="1:10" s="24" customFormat="1" ht="20.100000000000001" customHeight="1">
      <c r="A23" s="25">
        <v>2012</v>
      </c>
      <c r="B23" s="2003">
        <v>1448</v>
      </c>
      <c r="C23" s="63">
        <v>174</v>
      </c>
      <c r="D23" s="63">
        <v>117</v>
      </c>
      <c r="E23" s="63">
        <v>196</v>
      </c>
      <c r="F23" s="63">
        <v>368</v>
      </c>
      <c r="G23" s="63">
        <v>274</v>
      </c>
      <c r="H23" s="63">
        <v>165</v>
      </c>
      <c r="I23" s="64">
        <v>154</v>
      </c>
      <c r="J23" s="65"/>
    </row>
    <row r="24" spans="1:10" s="24" customFormat="1" ht="20.100000000000001" customHeight="1">
      <c r="A24" s="60">
        <v>2013</v>
      </c>
      <c r="B24" s="2002">
        <v>1435</v>
      </c>
      <c r="C24" s="61">
        <v>171</v>
      </c>
      <c r="D24" s="61">
        <v>115</v>
      </c>
      <c r="E24" s="61">
        <v>195</v>
      </c>
      <c r="F24" s="61">
        <v>370</v>
      </c>
      <c r="G24" s="61">
        <v>277</v>
      </c>
      <c r="H24" s="61">
        <v>157</v>
      </c>
      <c r="I24" s="62">
        <v>150</v>
      </c>
      <c r="J24" s="65"/>
    </row>
    <row r="25" spans="1:10" s="24" customFormat="1" ht="20.100000000000001" customHeight="1">
      <c r="A25" s="25">
        <v>2014</v>
      </c>
      <c r="B25" s="2003">
        <v>1425</v>
      </c>
      <c r="C25" s="63">
        <v>168</v>
      </c>
      <c r="D25" s="63">
        <v>114</v>
      </c>
      <c r="E25" s="63">
        <v>195</v>
      </c>
      <c r="F25" s="63">
        <v>355</v>
      </c>
      <c r="G25" s="63">
        <v>283</v>
      </c>
      <c r="H25" s="63">
        <v>158</v>
      </c>
      <c r="I25" s="64">
        <v>152</v>
      </c>
      <c r="J25" s="65"/>
    </row>
    <row r="26" spans="1:10" s="24" customFormat="1" ht="20.100000000000001" customHeight="1">
      <c r="A26" s="60">
        <v>2015</v>
      </c>
      <c r="B26" s="2002">
        <v>1396</v>
      </c>
      <c r="C26" s="61">
        <v>167</v>
      </c>
      <c r="D26" s="61">
        <v>114</v>
      </c>
      <c r="E26" s="61">
        <v>186</v>
      </c>
      <c r="F26" s="61">
        <v>363</v>
      </c>
      <c r="G26" s="61">
        <v>262</v>
      </c>
      <c r="H26" s="61">
        <v>156</v>
      </c>
      <c r="I26" s="62">
        <v>148</v>
      </c>
      <c r="J26" s="66"/>
    </row>
    <row r="27" spans="1:10" s="24" customFormat="1" ht="20.100000000000001" customHeight="1">
      <c r="A27" s="25">
        <v>2016</v>
      </c>
      <c r="B27" s="2003">
        <v>1375</v>
      </c>
      <c r="C27" s="63">
        <v>171</v>
      </c>
      <c r="D27" s="63">
        <v>109</v>
      </c>
      <c r="E27" s="63">
        <v>195</v>
      </c>
      <c r="F27" s="63">
        <v>364</v>
      </c>
      <c r="G27" s="63">
        <v>250</v>
      </c>
      <c r="H27" s="63">
        <v>160</v>
      </c>
      <c r="I27" s="64">
        <v>126</v>
      </c>
      <c r="J27" s="66"/>
    </row>
    <row r="28" spans="1:10" s="24" customFormat="1" ht="20.100000000000001" customHeight="1">
      <c r="A28" s="60">
        <v>2017</v>
      </c>
      <c r="B28" s="2002">
        <v>1374</v>
      </c>
      <c r="C28" s="61">
        <v>176</v>
      </c>
      <c r="D28" s="61">
        <v>108</v>
      </c>
      <c r="E28" s="61">
        <v>200</v>
      </c>
      <c r="F28" s="61">
        <v>361</v>
      </c>
      <c r="G28" s="61">
        <v>249</v>
      </c>
      <c r="H28" s="61">
        <v>147</v>
      </c>
      <c r="I28" s="62">
        <v>133</v>
      </c>
      <c r="J28" s="66"/>
    </row>
    <row r="29" spans="1:10" s="24" customFormat="1" ht="20.100000000000001" customHeight="1">
      <c r="A29" s="25">
        <v>2018</v>
      </c>
      <c r="B29" s="2003">
        <v>1373</v>
      </c>
      <c r="C29" s="63">
        <v>177</v>
      </c>
      <c r="D29" s="63">
        <v>114</v>
      </c>
      <c r="E29" s="63">
        <v>192</v>
      </c>
      <c r="F29" s="63">
        <v>358</v>
      </c>
      <c r="G29" s="63">
        <v>246</v>
      </c>
      <c r="H29" s="63">
        <v>151</v>
      </c>
      <c r="I29" s="64">
        <v>135</v>
      </c>
      <c r="J29" s="66"/>
    </row>
    <row r="30" spans="1:10" s="24" customFormat="1" ht="20.100000000000001" customHeight="1">
      <c r="A30" s="60">
        <v>2019</v>
      </c>
      <c r="B30" s="2002">
        <v>1377</v>
      </c>
      <c r="C30" s="61">
        <v>177</v>
      </c>
      <c r="D30" s="61">
        <v>117</v>
      </c>
      <c r="E30" s="61">
        <v>193</v>
      </c>
      <c r="F30" s="61">
        <v>362</v>
      </c>
      <c r="G30" s="61">
        <v>244</v>
      </c>
      <c r="H30" s="61">
        <v>146</v>
      </c>
      <c r="I30" s="62">
        <v>138</v>
      </c>
      <c r="J30" s="66"/>
    </row>
    <row r="31" spans="1:10" s="24" customFormat="1" ht="20.100000000000001" customHeight="1">
      <c r="A31" s="25">
        <v>2020</v>
      </c>
      <c r="B31" s="2003">
        <v>1369</v>
      </c>
      <c r="C31" s="63">
        <v>178</v>
      </c>
      <c r="D31" s="63">
        <v>116</v>
      </c>
      <c r="E31" s="63">
        <v>191</v>
      </c>
      <c r="F31" s="63">
        <v>365</v>
      </c>
      <c r="G31" s="63">
        <v>241</v>
      </c>
      <c r="H31" s="63">
        <v>140</v>
      </c>
      <c r="I31" s="64">
        <v>138</v>
      </c>
      <c r="J31" s="66"/>
    </row>
    <row r="32" spans="1:10" s="24" customFormat="1" ht="20.100000000000001" customHeight="1">
      <c r="A32" s="60">
        <v>2021</v>
      </c>
      <c r="B32" s="2002">
        <v>1363</v>
      </c>
      <c r="C32" s="61">
        <v>178</v>
      </c>
      <c r="D32" s="61">
        <v>121</v>
      </c>
      <c r="E32" s="61">
        <v>186</v>
      </c>
      <c r="F32" s="61">
        <v>353</v>
      </c>
      <c r="G32" s="61">
        <v>243</v>
      </c>
      <c r="H32" s="61">
        <v>131</v>
      </c>
      <c r="I32" s="62">
        <v>151</v>
      </c>
      <c r="J32" s="66"/>
    </row>
    <row r="33" spans="1:17" s="24" customFormat="1" ht="20.100000000000001" customHeight="1" thickBot="1">
      <c r="A33" s="1609">
        <v>2022</v>
      </c>
      <c r="B33" s="2004">
        <v>1361</v>
      </c>
      <c r="C33" s="1794">
        <v>174</v>
      </c>
      <c r="D33" s="1794">
        <v>124</v>
      </c>
      <c r="E33" s="1794">
        <v>182</v>
      </c>
      <c r="F33" s="1794">
        <v>359</v>
      </c>
      <c r="G33" s="1794">
        <v>250</v>
      </c>
      <c r="H33" s="1794">
        <v>130</v>
      </c>
      <c r="I33" s="1795">
        <v>142</v>
      </c>
      <c r="J33" s="66"/>
      <c r="K33" s="1854"/>
      <c r="L33" s="1854"/>
      <c r="M33" s="1854"/>
      <c r="N33" s="1854"/>
      <c r="O33" s="1854"/>
      <c r="P33" s="1854"/>
      <c r="Q33" s="1854"/>
    </row>
    <row r="34" spans="1:17" ht="8.1" customHeight="1">
      <c r="A34" s="10"/>
      <c r="B34" s="67"/>
      <c r="C34" s="67"/>
      <c r="D34" s="67"/>
      <c r="E34" s="67"/>
      <c r="F34" s="67"/>
      <c r="G34" s="67"/>
      <c r="H34" s="67"/>
      <c r="I34" s="67"/>
      <c r="J34" s="47"/>
    </row>
    <row r="35" spans="1:17" ht="15" customHeight="1">
      <c r="A35" s="18" t="s">
        <v>37</v>
      </c>
      <c r="K35" s="1855"/>
      <c r="L35" s="1855"/>
      <c r="M35" s="1855"/>
      <c r="N35" s="1855"/>
      <c r="O35" s="1855"/>
      <c r="P35" s="1855"/>
      <c r="Q35" s="1855"/>
    </row>
    <row r="36" spans="1:17" ht="8.1" customHeight="1">
      <c r="A36" s="18"/>
    </row>
    <row r="37" spans="1:17" ht="15" customHeight="1">
      <c r="A37" s="18" t="s">
        <v>997</v>
      </c>
    </row>
    <row r="38" spans="1:17" ht="15" customHeight="1">
      <c r="A38" s="52" t="s">
        <v>27</v>
      </c>
      <c r="B38" s="68"/>
      <c r="C38" s="68"/>
      <c r="D38" s="68"/>
      <c r="E38" s="68"/>
      <c r="F38" s="68"/>
      <c r="G38" s="68"/>
      <c r="H38" s="68"/>
      <c r="I38" s="68"/>
    </row>
  </sheetData>
  <mergeCells count="1">
    <mergeCell ref="A1:I1"/>
  </mergeCells>
  <printOptions horizontalCentered="1"/>
  <pageMargins left="0.7" right="0.7" top="0.75" bottom="0.5" header="0.3" footer="0.3"/>
  <pageSetup scale="62" orientation="landscape" r:id="rId1"/>
  <headerFooter>
    <oddFooter>&amp;R2021 Data Tables Installment</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F0E76-E599-40CA-A314-67EAFC3CB123}">
  <sheetPr>
    <tabColor rgb="FF548235"/>
  </sheetPr>
  <dimension ref="A1:F40"/>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18.140625" style="1" customWidth="1"/>
    <col min="2" max="4" width="20.5703125" style="1" customWidth="1"/>
    <col min="5" max="16384" width="9.140625" style="1"/>
  </cols>
  <sheetData>
    <row r="1" spans="1:6" s="69" customFormat="1" ht="84.95" customHeight="1" thickBot="1">
      <c r="A1" s="2316"/>
      <c r="B1" s="2342"/>
      <c r="C1" s="2342"/>
      <c r="D1" s="2343"/>
    </row>
    <row r="2" spans="1:6" s="71" customFormat="1" ht="39.950000000000003" customHeight="1" thickBot="1">
      <c r="A2" s="54" t="s">
        <v>33</v>
      </c>
      <c r="B2" s="55" t="s">
        <v>39</v>
      </c>
      <c r="C2" s="55" t="s">
        <v>40</v>
      </c>
      <c r="D2" s="56" t="s">
        <v>41</v>
      </c>
      <c r="E2" s="70"/>
    </row>
    <row r="3" spans="1:6" ht="20.100000000000001" customHeight="1">
      <c r="A3" s="57">
        <v>1980</v>
      </c>
      <c r="B3" s="72">
        <v>0.75900000000000001</v>
      </c>
      <c r="C3" s="72">
        <v>0.17699999999999999</v>
      </c>
      <c r="D3" s="73">
        <v>6.5000000000000002E-2</v>
      </c>
      <c r="E3" s="12"/>
      <c r="F3" s="12"/>
    </row>
    <row r="4" spans="1:6" ht="20.100000000000001" customHeight="1">
      <c r="A4" s="60">
        <v>1985</v>
      </c>
      <c r="B4" s="74">
        <v>0.66100000000000003</v>
      </c>
      <c r="C4" s="74">
        <v>0.22600000000000001</v>
      </c>
      <c r="D4" s="75">
        <v>0.114</v>
      </c>
      <c r="E4" s="12"/>
      <c r="F4" s="12"/>
    </row>
    <row r="5" spans="1:6" ht="20.100000000000001" customHeight="1">
      <c r="A5" s="25">
        <v>1990</v>
      </c>
      <c r="B5" s="76">
        <v>0.58599999999999997</v>
      </c>
      <c r="C5" s="76">
        <v>0.252</v>
      </c>
      <c r="D5" s="77">
        <v>0.16200000000000001</v>
      </c>
      <c r="E5" s="12"/>
      <c r="F5" s="12"/>
    </row>
    <row r="6" spans="1:6" ht="20.100000000000001" customHeight="1">
      <c r="A6" s="60">
        <v>1995</v>
      </c>
      <c r="B6" s="74">
        <v>0.52400000000000002</v>
      </c>
      <c r="C6" s="74">
        <v>0.28899999999999998</v>
      </c>
      <c r="D6" s="75">
        <v>0.187</v>
      </c>
      <c r="E6" s="12"/>
      <c r="F6" s="12"/>
    </row>
    <row r="7" spans="1:6" ht="20.100000000000001" customHeight="1">
      <c r="A7" s="25">
        <v>1996</v>
      </c>
      <c r="B7" s="76">
        <v>0.52100000000000002</v>
      </c>
      <c r="C7" s="76">
        <v>0.29099999999999998</v>
      </c>
      <c r="D7" s="77">
        <v>0.188</v>
      </c>
      <c r="E7" s="12"/>
      <c r="F7" s="12"/>
    </row>
    <row r="8" spans="1:6" ht="20.100000000000001" customHeight="1">
      <c r="A8" s="60">
        <v>1997</v>
      </c>
      <c r="B8" s="74">
        <v>0.52200000000000002</v>
      </c>
      <c r="C8" s="74">
        <v>0.28899999999999998</v>
      </c>
      <c r="D8" s="75">
        <v>0.189</v>
      </c>
      <c r="E8" s="12"/>
      <c r="F8" s="12"/>
    </row>
    <row r="9" spans="1:6" ht="20.100000000000001" customHeight="1">
      <c r="A9" s="25">
        <v>1998</v>
      </c>
      <c r="B9" s="76">
        <v>0.51200000000000001</v>
      </c>
      <c r="C9" s="76">
        <v>0.30399999999999999</v>
      </c>
      <c r="D9" s="77">
        <v>0.183</v>
      </c>
      <c r="E9" s="12"/>
      <c r="F9" s="12"/>
    </row>
    <row r="10" spans="1:6" ht="20.100000000000001" customHeight="1">
      <c r="A10" s="60">
        <v>1999</v>
      </c>
      <c r="B10" s="74">
        <v>0.50900000000000001</v>
      </c>
      <c r="C10" s="74">
        <v>0.30499999999999999</v>
      </c>
      <c r="D10" s="75">
        <v>0.186</v>
      </c>
      <c r="E10" s="12"/>
      <c r="F10" s="12"/>
    </row>
    <row r="11" spans="1:6" ht="20.100000000000001" customHeight="1">
      <c r="A11" s="25">
        <v>2000</v>
      </c>
      <c r="B11" s="76">
        <v>0.51100000000000001</v>
      </c>
      <c r="C11" s="76">
        <v>0.30099999999999999</v>
      </c>
      <c r="D11" s="77">
        <v>0.187</v>
      </c>
      <c r="E11" s="78"/>
      <c r="F11" s="12"/>
    </row>
    <row r="12" spans="1:6" ht="20.100000000000001" customHeight="1">
      <c r="A12" s="60">
        <v>2001</v>
      </c>
      <c r="B12" s="74">
        <v>0.495</v>
      </c>
      <c r="C12" s="74">
        <v>0.29599999999999999</v>
      </c>
      <c r="D12" s="75">
        <v>0.20899999999999999</v>
      </c>
      <c r="E12" s="78"/>
      <c r="F12" s="12"/>
    </row>
    <row r="13" spans="1:6" ht="20.100000000000001" customHeight="1">
      <c r="A13" s="25">
        <v>2002</v>
      </c>
      <c r="B13" s="76">
        <v>0.48099999999999998</v>
      </c>
      <c r="C13" s="76">
        <v>0.29699999999999999</v>
      </c>
      <c r="D13" s="77">
        <v>0.222</v>
      </c>
      <c r="E13" s="78"/>
      <c r="F13" s="12"/>
    </row>
    <row r="14" spans="1:6" ht="20.100000000000001" customHeight="1">
      <c r="A14" s="60">
        <v>2003</v>
      </c>
      <c r="B14" s="74">
        <v>0.47099999999999997</v>
      </c>
      <c r="C14" s="74">
        <v>0.30199999999999999</v>
      </c>
      <c r="D14" s="75">
        <v>0.22800000000000001</v>
      </c>
      <c r="E14" s="78"/>
      <c r="F14" s="12"/>
    </row>
    <row r="15" spans="1:6" ht="20.100000000000001" customHeight="1">
      <c r="A15" s="25">
        <v>2004</v>
      </c>
      <c r="B15" s="76">
        <v>0.46</v>
      </c>
      <c r="C15" s="76">
        <v>0.308</v>
      </c>
      <c r="D15" s="77">
        <v>0.23200000000000001</v>
      </c>
      <c r="E15" s="78"/>
      <c r="F15" s="12"/>
    </row>
    <row r="16" spans="1:6" ht="20.100000000000001" customHeight="1">
      <c r="A16" s="60">
        <v>2005</v>
      </c>
      <c r="B16" s="74">
        <v>0.45700000000000002</v>
      </c>
      <c r="C16" s="74">
        <v>0.308</v>
      </c>
      <c r="D16" s="75">
        <v>0.23499999999999999</v>
      </c>
      <c r="E16" s="78"/>
      <c r="F16" s="12"/>
    </row>
    <row r="17" spans="1:6" ht="20.100000000000001" customHeight="1">
      <c r="A17" s="25">
        <v>2006</v>
      </c>
      <c r="B17" s="76">
        <v>0.45300000000000001</v>
      </c>
      <c r="C17" s="76">
        <v>0.309</v>
      </c>
      <c r="D17" s="77">
        <v>0.23799999999999999</v>
      </c>
      <c r="E17" s="78"/>
      <c r="F17" s="12"/>
    </row>
    <row r="18" spans="1:6" ht="20.100000000000001" customHeight="1">
      <c r="A18" s="60">
        <v>2007</v>
      </c>
      <c r="B18" s="74">
        <v>0.44600000000000001</v>
      </c>
      <c r="C18" s="74">
        <v>0.309</v>
      </c>
      <c r="D18" s="75">
        <v>0.245</v>
      </c>
      <c r="E18" s="78"/>
      <c r="F18" s="12"/>
    </row>
    <row r="19" spans="1:6" ht="20.100000000000001" customHeight="1">
      <c r="A19" s="25">
        <v>2008</v>
      </c>
      <c r="B19" s="76">
        <v>0.438</v>
      </c>
      <c r="C19" s="76">
        <v>0.32</v>
      </c>
      <c r="D19" s="77">
        <v>0.24199999999999999</v>
      </c>
      <c r="E19" s="78"/>
      <c r="F19" s="12"/>
    </row>
    <row r="20" spans="1:6" ht="20.100000000000001" customHeight="1">
      <c r="A20" s="60">
        <v>2009</v>
      </c>
      <c r="B20" s="74">
        <v>0.41260000000000002</v>
      </c>
      <c r="C20" s="74">
        <v>0.32069999999999999</v>
      </c>
      <c r="D20" s="75">
        <v>0.26700000000000002</v>
      </c>
      <c r="E20" s="78"/>
      <c r="F20" s="12"/>
    </row>
    <row r="21" spans="1:6" ht="20.100000000000001" customHeight="1">
      <c r="A21" s="79" t="s">
        <v>463</v>
      </c>
      <c r="B21" s="76">
        <v>0.39100000000000001</v>
      </c>
      <c r="C21" s="76">
        <v>0.33100000000000002</v>
      </c>
      <c r="D21" s="77">
        <v>0.27700000000000002</v>
      </c>
      <c r="E21" s="78"/>
      <c r="F21" s="12"/>
    </row>
    <row r="22" spans="1:6" ht="20.100000000000001" customHeight="1">
      <c r="A22" s="60">
        <v>2011</v>
      </c>
      <c r="B22" s="74">
        <v>0.38300000000000001</v>
      </c>
      <c r="C22" s="74">
        <v>0.33700000000000002</v>
      </c>
      <c r="D22" s="75">
        <v>0.27900000000000003</v>
      </c>
      <c r="E22" s="78"/>
      <c r="F22" s="12"/>
    </row>
    <row r="23" spans="1:6" ht="20.100000000000001" customHeight="1">
      <c r="A23" s="25">
        <v>2012</v>
      </c>
      <c r="B23" s="76">
        <v>0.36599999999999999</v>
      </c>
      <c r="C23" s="76">
        <v>0.35099999999999998</v>
      </c>
      <c r="D23" s="77">
        <v>0.28299999999999997</v>
      </c>
      <c r="E23" s="78"/>
      <c r="F23" s="12"/>
    </row>
    <row r="24" spans="1:6" ht="20.100000000000001" customHeight="1">
      <c r="A24" s="60">
        <v>2013</v>
      </c>
      <c r="B24" s="74">
        <v>0.36799999999999999</v>
      </c>
      <c r="C24" s="74">
        <v>0.35299999999999998</v>
      </c>
      <c r="D24" s="75">
        <v>0.27900000000000003</v>
      </c>
      <c r="E24" s="78"/>
      <c r="F24" s="12"/>
    </row>
    <row r="25" spans="1:6" ht="20.100000000000001" customHeight="1">
      <c r="A25" s="25">
        <v>2014</v>
      </c>
      <c r="B25" s="76">
        <v>0.36299999999999999</v>
      </c>
      <c r="C25" s="76">
        <v>0.35299999999999998</v>
      </c>
      <c r="D25" s="77">
        <v>0.28399999999999997</v>
      </c>
      <c r="E25" s="78"/>
      <c r="F25" s="12"/>
    </row>
    <row r="26" spans="1:6" ht="20.100000000000001" customHeight="1">
      <c r="A26" s="60">
        <v>2015</v>
      </c>
      <c r="B26" s="74">
        <v>0.36130000000000001</v>
      </c>
      <c r="C26" s="74">
        <v>0.35499999999999998</v>
      </c>
      <c r="D26" s="75">
        <v>0.28360000000000002</v>
      </c>
      <c r="E26" s="80"/>
    </row>
    <row r="27" spans="1:6" ht="20.100000000000001" customHeight="1">
      <c r="A27" s="25">
        <v>2016</v>
      </c>
      <c r="B27" s="76">
        <v>0.36399999999999999</v>
      </c>
      <c r="C27" s="76">
        <v>0.35399999999999998</v>
      </c>
      <c r="D27" s="77">
        <v>0.28199999999999997</v>
      </c>
      <c r="E27" s="80"/>
    </row>
    <row r="28" spans="1:6" ht="20.100000000000001" customHeight="1">
      <c r="A28" s="60">
        <v>2017</v>
      </c>
      <c r="B28" s="74">
        <v>0.36280000000000001</v>
      </c>
      <c r="C28" s="74">
        <v>0.35709999999999997</v>
      </c>
      <c r="D28" s="75">
        <v>0.28010000000000002</v>
      </c>
      <c r="E28" s="80"/>
    </row>
    <row r="29" spans="1:6" ht="20.100000000000001" customHeight="1">
      <c r="A29" s="25">
        <v>2018</v>
      </c>
      <c r="B29" s="76">
        <v>0.36399999999999999</v>
      </c>
      <c r="C29" s="76">
        <v>0.35899999999999999</v>
      </c>
      <c r="D29" s="77">
        <v>0.27700000000000002</v>
      </c>
      <c r="E29" s="80"/>
    </row>
    <row r="30" spans="1:6" ht="20.100000000000001" customHeight="1">
      <c r="A30" s="60">
        <v>2019</v>
      </c>
      <c r="B30" s="74">
        <v>0.36399999999999999</v>
      </c>
      <c r="C30" s="74">
        <v>0.36099999999999999</v>
      </c>
      <c r="D30" s="75">
        <v>0.27500000000000002</v>
      </c>
      <c r="E30" s="80"/>
    </row>
    <row r="31" spans="1:6" ht="20.100000000000001" customHeight="1" thickBot="1">
      <c r="A31" s="1609">
        <v>2020</v>
      </c>
      <c r="B31" s="1805">
        <v>0.35799999999999998</v>
      </c>
      <c r="C31" s="1805">
        <v>0.36399999999999999</v>
      </c>
      <c r="D31" s="1806">
        <v>0.27800000000000002</v>
      </c>
      <c r="E31" s="80"/>
    </row>
    <row r="32" spans="1:6" s="24" customFormat="1" ht="8.1" customHeight="1">
      <c r="A32" s="81"/>
      <c r="B32" s="81"/>
      <c r="C32" s="81"/>
      <c r="D32" s="81"/>
    </row>
    <row r="33" spans="1:4" s="24" customFormat="1" ht="15" customHeight="1">
      <c r="A33" s="18" t="s">
        <v>42</v>
      </c>
    </row>
    <row r="34" spans="1:4" s="24" customFormat="1" ht="8.1" customHeight="1"/>
    <row r="35" spans="1:4" s="24" customFormat="1" ht="15" customHeight="1">
      <c r="A35" s="2216" t="s">
        <v>43</v>
      </c>
      <c r="B35" s="2216"/>
      <c r="C35" s="2216"/>
      <c r="D35" s="2216"/>
    </row>
    <row r="36" spans="1:4" s="24" customFormat="1" ht="8.1" customHeight="1">
      <c r="A36" s="81"/>
      <c r="B36" s="81"/>
      <c r="C36" s="81"/>
      <c r="D36" s="81"/>
    </row>
    <row r="37" spans="1:4" s="24" customFormat="1" ht="15" customHeight="1">
      <c r="A37" s="81" t="s">
        <v>22</v>
      </c>
      <c r="B37" s="81"/>
      <c r="C37" s="81"/>
      <c r="D37" s="81"/>
    </row>
    <row r="38" spans="1:4" s="24" customFormat="1" ht="15" customHeight="1">
      <c r="A38" s="2258" t="s">
        <v>44</v>
      </c>
      <c r="B38" s="2220"/>
      <c r="C38" s="2220"/>
      <c r="D38" s="2220"/>
    </row>
    <row r="39" spans="1:4" s="24" customFormat="1" ht="15" customHeight="1">
      <c r="A39" s="2258" t="s">
        <v>26</v>
      </c>
      <c r="B39" s="2220"/>
      <c r="C39" s="2220"/>
      <c r="D39" s="2220"/>
    </row>
    <row r="40" spans="1:4" ht="34.5" customHeight="1"/>
  </sheetData>
  <mergeCells count="4">
    <mergeCell ref="A1:D1"/>
    <mergeCell ref="A35:D35"/>
    <mergeCell ref="A38:D38"/>
    <mergeCell ref="A39:D39"/>
  </mergeCells>
  <printOptions horizontalCentered="1"/>
  <pageMargins left="0.7" right="0.7" top="0.75" bottom="0.5" header="0.3" footer="0.3"/>
  <pageSetup scale="86" orientation="portrait" r:id="rId1"/>
  <headerFooter>
    <oddFooter>&amp;R2021 Data Tables Installment</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1F1D-89C6-49C1-BD22-00EEABBA0EB1}">
  <sheetPr>
    <tabColor rgb="FF1F4E78"/>
  </sheetPr>
  <dimension ref="A1:I47"/>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8.7109375" defaultRowHeight="12.75"/>
  <cols>
    <col min="1" max="1" width="18.7109375" style="7" customWidth="1"/>
    <col min="2" max="3" width="20.5703125" style="7" customWidth="1"/>
    <col min="4" max="4" width="10.5703125" style="7" customWidth="1"/>
    <col min="5" max="5" width="20.5703125" style="7" customWidth="1"/>
    <col min="6" max="6" width="10.5703125" style="7" customWidth="1"/>
    <col min="7" max="8" width="8.7109375" style="1"/>
    <col min="9" max="9" width="16.42578125" style="1" bestFit="1" customWidth="1"/>
    <col min="10" max="16384" width="8.7109375" style="1"/>
  </cols>
  <sheetData>
    <row r="1" spans="1:8" ht="84.95" customHeight="1" thickBot="1">
      <c r="A1" s="2065"/>
      <c r="B1" s="2083"/>
      <c r="C1" s="2083"/>
      <c r="D1" s="2083"/>
      <c r="E1" s="2083"/>
      <c r="F1" s="2084"/>
    </row>
    <row r="2" spans="1:8" ht="34.5" customHeight="1" thickBot="1">
      <c r="A2" s="268" t="s">
        <v>543</v>
      </c>
      <c r="B2" s="269" t="s">
        <v>542</v>
      </c>
      <c r="C2" s="2085" t="s">
        <v>541</v>
      </c>
      <c r="D2" s="2085"/>
      <c r="E2" s="2085" t="s">
        <v>540</v>
      </c>
      <c r="F2" s="2086"/>
    </row>
    <row r="3" spans="1:8" ht="20.100000000000001" customHeight="1">
      <c r="A3" s="1032" t="s">
        <v>539</v>
      </c>
      <c r="B3" s="1031">
        <v>252206143.56999999</v>
      </c>
      <c r="C3" s="1030" t="s">
        <v>10</v>
      </c>
      <c r="D3" s="1020" t="s">
        <v>10</v>
      </c>
      <c r="E3" s="1029">
        <v>252206143.56999999</v>
      </c>
      <c r="F3" s="1015">
        <v>1</v>
      </c>
      <c r="G3" s="1028"/>
      <c r="H3" s="1627"/>
    </row>
    <row r="4" spans="1:8" ht="20.100000000000001" customHeight="1">
      <c r="A4" s="1026" t="s">
        <v>538</v>
      </c>
      <c r="B4" s="442">
        <v>742708475.72000003</v>
      </c>
      <c r="C4" s="1022" t="s">
        <v>10</v>
      </c>
      <c r="D4" s="26" t="s">
        <v>10</v>
      </c>
      <c r="E4" s="442">
        <v>742708475.72000003</v>
      </c>
      <c r="F4" s="1013">
        <v>1</v>
      </c>
      <c r="G4" s="1025"/>
      <c r="H4" s="1627"/>
    </row>
    <row r="5" spans="1:8" ht="20.100000000000001" customHeight="1">
      <c r="A5" s="1024" t="s">
        <v>537</v>
      </c>
      <c r="B5" s="1018">
        <v>1701718995.3299999</v>
      </c>
      <c r="C5" s="1023" t="s">
        <v>10</v>
      </c>
      <c r="D5" s="1020" t="s">
        <v>10</v>
      </c>
      <c r="E5" s="1016">
        <v>1701718995.3299999</v>
      </c>
      <c r="F5" s="1015">
        <v>1</v>
      </c>
      <c r="G5" s="1027"/>
      <c r="H5" s="1627"/>
    </row>
    <row r="6" spans="1:8" ht="20.100000000000001" customHeight="1">
      <c r="A6" s="1026" t="s">
        <v>536</v>
      </c>
      <c r="B6" s="442">
        <v>2841766851.1700001</v>
      </c>
      <c r="C6" s="1022" t="s">
        <v>10</v>
      </c>
      <c r="D6" s="26" t="s">
        <v>10</v>
      </c>
      <c r="E6" s="442">
        <v>2841766851.1700001</v>
      </c>
      <c r="F6" s="1013">
        <v>1</v>
      </c>
      <c r="G6" s="1025"/>
      <c r="H6" s="1627"/>
    </row>
    <row r="7" spans="1:8" ht="20.100000000000001" customHeight="1">
      <c r="A7" s="1024" t="s">
        <v>535</v>
      </c>
      <c r="B7" s="1018">
        <v>782765480.19000006</v>
      </c>
      <c r="C7" s="1023" t="s">
        <v>10</v>
      </c>
      <c r="D7" s="1020" t="s">
        <v>10</v>
      </c>
      <c r="E7" s="1016">
        <v>782765480.19000006</v>
      </c>
      <c r="F7" s="1015">
        <v>1</v>
      </c>
      <c r="H7" s="1627"/>
    </row>
    <row r="8" spans="1:8" ht="20.100000000000001" customHeight="1">
      <c r="A8" s="1014">
        <v>2000</v>
      </c>
      <c r="B8" s="442">
        <v>100947846.84999999</v>
      </c>
      <c r="C8" s="1022" t="s">
        <v>10</v>
      </c>
      <c r="D8" s="26" t="s">
        <v>10</v>
      </c>
      <c r="E8" s="442">
        <v>100947846.84999999</v>
      </c>
      <c r="F8" s="1013">
        <v>1</v>
      </c>
      <c r="H8" s="1627"/>
    </row>
    <row r="9" spans="1:8" ht="20.100000000000001" customHeight="1">
      <c r="A9" s="1019">
        <v>2001</v>
      </c>
      <c r="B9" s="1018">
        <v>1150650415.55</v>
      </c>
      <c r="C9" s="1023" t="s">
        <v>10</v>
      </c>
      <c r="D9" s="1020" t="s">
        <v>10</v>
      </c>
      <c r="E9" s="1016">
        <v>1150650415.55</v>
      </c>
      <c r="F9" s="1015">
        <v>1</v>
      </c>
      <c r="H9" s="1627"/>
    </row>
    <row r="10" spans="1:8" ht="20.100000000000001" customHeight="1">
      <c r="A10" s="1014">
        <v>2002</v>
      </c>
      <c r="B10" s="442">
        <v>3789520789.02</v>
      </c>
      <c r="C10" s="442">
        <v>2081361845.9300001</v>
      </c>
      <c r="D10" s="27">
        <v>0.54924143758774757</v>
      </c>
      <c r="E10" s="442">
        <v>1708158943.0899999</v>
      </c>
      <c r="F10" s="1013">
        <v>0.45100000000000001</v>
      </c>
      <c r="G10" s="1543"/>
      <c r="H10" s="1627"/>
    </row>
    <row r="11" spans="1:8" ht="20.100000000000001" customHeight="1">
      <c r="A11" s="1019">
        <v>2003</v>
      </c>
      <c r="B11" s="1018">
        <v>6474349224.6400003</v>
      </c>
      <c r="C11" s="1018">
        <v>5550023175.1700001</v>
      </c>
      <c r="D11" s="1017">
        <v>0.85723259320763678</v>
      </c>
      <c r="E11" s="1016">
        <v>924326049.47000027</v>
      </c>
      <c r="F11" s="1015">
        <v>0.14299999999999999</v>
      </c>
      <c r="G11" s="1543"/>
      <c r="H11" s="1627"/>
    </row>
    <row r="12" spans="1:8" ht="20.100000000000001" customHeight="1">
      <c r="A12" s="1014">
        <v>2004</v>
      </c>
      <c r="B12" s="442">
        <v>3263342329.4000001</v>
      </c>
      <c r="C12" s="442">
        <v>52103413</v>
      </c>
      <c r="D12" s="27">
        <v>1.596627253309945E-2</v>
      </c>
      <c r="E12" s="442">
        <v>3211238916.4000001</v>
      </c>
      <c r="F12" s="1013">
        <v>0.98399999999999999</v>
      </c>
      <c r="G12" s="1543"/>
      <c r="H12" s="1627"/>
    </row>
    <row r="13" spans="1:8" ht="20.100000000000001" customHeight="1">
      <c r="A13" s="1019">
        <v>2005</v>
      </c>
      <c r="B13" s="1018">
        <v>11266000936.33</v>
      </c>
      <c r="C13" s="1018">
        <v>9486441042.4200001</v>
      </c>
      <c r="D13" s="1017">
        <v>0.84204156346451475</v>
      </c>
      <c r="E13" s="1016">
        <v>1779559893.9099998</v>
      </c>
      <c r="F13" s="1015">
        <v>0.158</v>
      </c>
      <c r="G13" s="1543"/>
      <c r="H13" s="1627"/>
    </row>
    <row r="14" spans="1:8" ht="20.100000000000001" customHeight="1">
      <c r="A14" s="1014">
        <v>2006</v>
      </c>
      <c r="B14" s="442">
        <v>2224120821.8899999</v>
      </c>
      <c r="C14" s="442">
        <v>1717326477.49</v>
      </c>
      <c r="D14" s="27">
        <v>0.77213722410577534</v>
      </c>
      <c r="E14" s="442">
        <v>506794344.39999986</v>
      </c>
      <c r="F14" s="1013">
        <v>0.22800000000000001</v>
      </c>
      <c r="G14" s="1543"/>
      <c r="H14" s="1627"/>
    </row>
    <row r="15" spans="1:8" ht="20.100000000000001" customHeight="1">
      <c r="A15" s="1019">
        <v>2007</v>
      </c>
      <c r="B15" s="1018">
        <v>344047872.75999999</v>
      </c>
      <c r="C15" s="1023" t="s">
        <v>10</v>
      </c>
      <c r="D15" s="1020" t="s">
        <v>10</v>
      </c>
      <c r="E15" s="1016">
        <v>344047872.75999999</v>
      </c>
      <c r="F15" s="1015">
        <v>1</v>
      </c>
      <c r="H15" s="1627"/>
    </row>
    <row r="16" spans="1:8" ht="20.100000000000001" customHeight="1">
      <c r="A16" s="1014">
        <v>2008</v>
      </c>
      <c r="B16" s="442">
        <v>279252518.63999999</v>
      </c>
      <c r="C16" s="1022" t="s">
        <v>10</v>
      </c>
      <c r="D16" s="26" t="s">
        <v>10</v>
      </c>
      <c r="E16" s="442">
        <v>279252518.63999999</v>
      </c>
      <c r="F16" s="1013">
        <v>1</v>
      </c>
      <c r="H16" s="1627"/>
    </row>
    <row r="17" spans="1:9" ht="20.100000000000001" customHeight="1">
      <c r="A17" s="1019">
        <v>2009</v>
      </c>
      <c r="B17" s="1018">
        <v>7268844774.1400003</v>
      </c>
      <c r="C17" s="1018">
        <v>4820202480.8199997</v>
      </c>
      <c r="D17" s="1017">
        <v>0.66313184977736617</v>
      </c>
      <c r="E17" s="1016">
        <v>2448642293.3200006</v>
      </c>
      <c r="F17" s="1015">
        <v>0.33700000000000002</v>
      </c>
      <c r="G17" s="1543"/>
      <c r="H17" s="1627"/>
    </row>
    <row r="18" spans="1:9" ht="20.100000000000001" customHeight="1">
      <c r="A18" s="1014">
        <v>2010</v>
      </c>
      <c r="B18" s="442">
        <v>1162166075.8099999</v>
      </c>
      <c r="C18" s="1022" t="s">
        <v>10</v>
      </c>
      <c r="D18" s="26" t="s">
        <v>10</v>
      </c>
      <c r="E18" s="442">
        <v>1162166075.8099999</v>
      </c>
      <c r="F18" s="1013">
        <v>1</v>
      </c>
      <c r="H18" s="1627"/>
    </row>
    <row r="19" spans="1:9" ht="20.100000000000001" customHeight="1">
      <c r="A19" s="1019">
        <v>2011</v>
      </c>
      <c r="B19" s="1018">
        <v>667324861.34000003</v>
      </c>
      <c r="C19" s="1023" t="s">
        <v>10</v>
      </c>
      <c r="D19" s="1020" t="s">
        <v>10</v>
      </c>
      <c r="E19" s="1016">
        <v>667324861.34000003</v>
      </c>
      <c r="F19" s="1015">
        <v>1</v>
      </c>
      <c r="H19" s="1627"/>
    </row>
    <row r="20" spans="1:9" ht="20.100000000000001" customHeight="1">
      <c r="A20" s="1014">
        <v>2012</v>
      </c>
      <c r="B20" s="442">
        <v>910406701.11000001</v>
      </c>
      <c r="C20" s="1022" t="s">
        <v>10</v>
      </c>
      <c r="D20" s="26" t="s">
        <v>10</v>
      </c>
      <c r="E20" s="442">
        <v>910406701.11000001</v>
      </c>
      <c r="F20" s="1013">
        <v>1</v>
      </c>
      <c r="H20" s="1627"/>
    </row>
    <row r="21" spans="1:9" ht="20.100000000000001" customHeight="1">
      <c r="A21" s="1019">
        <v>2013</v>
      </c>
      <c r="B21" s="1018">
        <v>1423922487.73</v>
      </c>
      <c r="C21" s="1023" t="s">
        <v>10</v>
      </c>
      <c r="D21" s="1020" t="s">
        <v>10</v>
      </c>
      <c r="E21" s="1016">
        <v>1423922487.73</v>
      </c>
      <c r="F21" s="1015">
        <v>1</v>
      </c>
      <c r="H21" s="1627"/>
    </row>
    <row r="22" spans="1:9" ht="20.100000000000001" customHeight="1">
      <c r="A22" s="1014">
        <v>2014</v>
      </c>
      <c r="B22" s="442">
        <v>742635866.44000006</v>
      </c>
      <c r="C22" s="1022" t="s">
        <v>10</v>
      </c>
      <c r="D22" s="26" t="s">
        <v>10</v>
      </c>
      <c r="E22" s="442">
        <v>742635866.44000006</v>
      </c>
      <c r="F22" s="1013">
        <v>1</v>
      </c>
      <c r="H22" s="1627"/>
    </row>
    <row r="23" spans="1:9" ht="20.100000000000001" customHeight="1">
      <c r="A23" s="1019">
        <v>2015</v>
      </c>
      <c r="B23" s="1018">
        <v>716444246.39999998</v>
      </c>
      <c r="C23" s="1023" t="s">
        <v>10</v>
      </c>
      <c r="D23" s="1020" t="s">
        <v>10</v>
      </c>
      <c r="E23" s="1016">
        <v>716444246.39999998</v>
      </c>
      <c r="F23" s="1015">
        <v>1</v>
      </c>
      <c r="H23" s="1627"/>
    </row>
    <row r="24" spans="1:9" ht="20.100000000000001" customHeight="1">
      <c r="A24" s="1014">
        <v>2016</v>
      </c>
      <c r="B24" s="442">
        <v>967074815.14999998</v>
      </c>
      <c r="C24" s="1022" t="s">
        <v>10</v>
      </c>
      <c r="D24" s="26" t="s">
        <v>10</v>
      </c>
      <c r="E24" s="442">
        <v>967074815.14999998</v>
      </c>
      <c r="F24" s="1013">
        <v>1</v>
      </c>
      <c r="H24" s="1627"/>
    </row>
    <row r="25" spans="1:9" ht="20.100000000000001" customHeight="1">
      <c r="A25" s="1019">
        <v>2017</v>
      </c>
      <c r="B25" s="1018">
        <v>442496447.81</v>
      </c>
      <c r="C25" s="1021" t="s">
        <v>10</v>
      </c>
      <c r="D25" s="1020" t="s">
        <v>10</v>
      </c>
      <c r="E25" s="1016">
        <v>442496447.81</v>
      </c>
      <c r="F25" s="1015">
        <v>1</v>
      </c>
      <c r="H25" s="1627"/>
    </row>
    <row r="26" spans="1:9" ht="20.100000000000001" customHeight="1">
      <c r="A26" s="1014">
        <v>2018</v>
      </c>
      <c r="B26" s="442">
        <v>1447875826.46</v>
      </c>
      <c r="C26" s="442">
        <v>915828171.74000001</v>
      </c>
      <c r="D26" s="27">
        <v>0.63253226209264379</v>
      </c>
      <c r="E26" s="442">
        <v>532047654.72000003</v>
      </c>
      <c r="F26" s="1013">
        <v>0.36699999999999999</v>
      </c>
      <c r="G26" s="1543"/>
      <c r="H26" s="1627"/>
    </row>
    <row r="27" spans="1:9" ht="20.100000000000001" customHeight="1">
      <c r="A27" s="1019">
        <v>2019</v>
      </c>
      <c r="B27" s="1018">
        <v>1517680051.1800001</v>
      </c>
      <c r="C27" s="1018">
        <v>1219173185.96</v>
      </c>
      <c r="D27" s="1017">
        <v>0.80331370568657723</v>
      </c>
      <c r="E27" s="1016">
        <v>298506865.22000003</v>
      </c>
      <c r="F27" s="1015">
        <v>0.19700000000000001</v>
      </c>
      <c r="G27" s="1543"/>
      <c r="H27" s="1627"/>
    </row>
    <row r="28" spans="1:9" ht="20.100000000000001" customHeight="1">
      <c r="A28" s="1014">
        <v>2020</v>
      </c>
      <c r="B28" s="442">
        <v>1927855858.47</v>
      </c>
      <c r="C28" s="442">
        <v>945233584.01999998</v>
      </c>
      <c r="D28" s="27">
        <v>0.49030303788902746</v>
      </c>
      <c r="E28" s="442">
        <v>982622274.45000005</v>
      </c>
      <c r="F28" s="1013">
        <v>0.51</v>
      </c>
      <c r="G28" s="1543"/>
      <c r="H28" s="1627"/>
    </row>
    <row r="29" spans="1:9" ht="20.100000000000001" customHeight="1">
      <c r="A29" s="1019">
        <v>2021</v>
      </c>
      <c r="B29" s="1018">
        <v>616820656.14999998</v>
      </c>
      <c r="C29" s="1021" t="s">
        <v>10</v>
      </c>
      <c r="D29" s="1020" t="s">
        <v>10</v>
      </c>
      <c r="E29" s="1016">
        <v>616820656.14999998</v>
      </c>
      <c r="F29" s="1015">
        <v>1</v>
      </c>
      <c r="H29" s="1627"/>
    </row>
    <row r="30" spans="1:9" ht="20.100000000000001" customHeight="1" thickBot="1">
      <c r="A30" s="1014">
        <v>2022</v>
      </c>
      <c r="B30" s="442">
        <v>154698255.11000001</v>
      </c>
      <c r="C30" s="1022" t="s">
        <v>10</v>
      </c>
      <c r="D30" s="26" t="s">
        <v>10</v>
      </c>
      <c r="E30" s="442">
        <v>154698255.11000001</v>
      </c>
      <c r="F30" s="1013">
        <v>1</v>
      </c>
      <c r="H30" s="1627"/>
    </row>
    <row r="31" spans="1:9" ht="20.100000000000001" customHeight="1" thickBot="1">
      <c r="A31" s="279" t="s">
        <v>13</v>
      </c>
      <c r="B31" s="1011">
        <v>55179645624.360008</v>
      </c>
      <c r="C31" s="1011">
        <v>26787693376.550003</v>
      </c>
      <c r="D31" s="1012">
        <v>0.48499999999999999</v>
      </c>
      <c r="E31" s="1011">
        <v>28391952247.810009</v>
      </c>
      <c r="F31" s="1010">
        <v>0.51500000000000001</v>
      </c>
      <c r="H31" s="1627"/>
      <c r="I31" s="1009"/>
    </row>
    <row r="32" spans="1:9" s="1638" customFormat="1" ht="7.5" customHeight="1">
      <c r="A32" s="1634"/>
      <c r="B32" s="1639"/>
      <c r="C32" s="1640"/>
      <c r="D32" s="1641"/>
      <c r="E32" s="1642"/>
      <c r="F32" s="1643"/>
    </row>
    <row r="33" spans="1:7" s="39" customFormat="1" ht="15" customHeight="1">
      <c r="A33" s="18" t="s">
        <v>534</v>
      </c>
      <c r="B33" s="18"/>
      <c r="C33" s="18"/>
      <c r="D33" s="18"/>
      <c r="E33" s="18"/>
      <c r="F33" s="18"/>
    </row>
    <row r="34" spans="1:7" s="39" customFormat="1" ht="8.1" customHeight="1">
      <c r="A34" s="18"/>
      <c r="B34" s="18"/>
      <c r="C34" s="18"/>
      <c r="D34" s="18"/>
      <c r="E34" s="18"/>
      <c r="F34" s="18"/>
    </row>
    <row r="35" spans="1:7" s="39" customFormat="1" ht="15" customHeight="1">
      <c r="A35" s="18" t="s">
        <v>22</v>
      </c>
      <c r="B35" s="18"/>
      <c r="C35" s="18"/>
      <c r="D35" s="18"/>
      <c r="E35" s="18"/>
      <c r="F35" s="18"/>
    </row>
    <row r="36" spans="1:7" s="39" customFormat="1" ht="15" customHeight="1">
      <c r="A36" s="795" t="s">
        <v>23</v>
      </c>
      <c r="B36" s="1706"/>
      <c r="C36" s="1706"/>
      <c r="D36" s="1706"/>
      <c r="E36" s="1706"/>
      <c r="F36" s="1706"/>
      <c r="G36" s="1706"/>
    </row>
    <row r="37" spans="1:7" s="39" customFormat="1" ht="25.5" customHeight="1">
      <c r="A37" s="2081" t="s">
        <v>533</v>
      </c>
      <c r="B37" s="2081"/>
      <c r="C37" s="2081"/>
      <c r="D37" s="2081"/>
      <c r="E37" s="2081"/>
      <c r="F37" s="2081"/>
    </row>
    <row r="38" spans="1:7" s="39" customFormat="1" ht="25.5" customHeight="1">
      <c r="A38" s="2081" t="s">
        <v>532</v>
      </c>
      <c r="B38" s="2082"/>
      <c r="C38" s="2082"/>
      <c r="D38" s="2082"/>
      <c r="E38" s="2082"/>
      <c r="F38" s="2082"/>
    </row>
    <row r="39" spans="1:7" s="39" customFormat="1" ht="15" customHeight="1">
      <c r="A39" s="2081" t="s">
        <v>839</v>
      </c>
      <c r="B39" s="2082"/>
      <c r="C39" s="2082"/>
      <c r="D39" s="2082"/>
      <c r="E39" s="2082"/>
      <c r="F39" s="2082"/>
    </row>
    <row r="40" spans="1:7" s="39" customFormat="1" ht="15" customHeight="1">
      <c r="A40" s="52" t="s">
        <v>530</v>
      </c>
      <c r="B40" s="18"/>
      <c r="C40" s="18"/>
      <c r="D40" s="18"/>
      <c r="E40" s="18"/>
    </row>
    <row r="41" spans="1:7" ht="13.5" customHeight="1">
      <c r="F41" s="997"/>
    </row>
    <row r="42" spans="1:7" ht="13.5" customHeight="1">
      <c r="B42" s="1006"/>
    </row>
    <row r="43" spans="1:7" ht="13.5" customHeight="1">
      <c r="B43" s="1006"/>
    </row>
    <row r="44" spans="1:7" ht="13.5" customHeight="1">
      <c r="E44" s="1005"/>
    </row>
    <row r="45" spans="1:7" ht="13.5" customHeight="1">
      <c r="E45" s="1004"/>
    </row>
    <row r="46" spans="1:7" ht="13.5" customHeight="1"/>
    <row r="47" spans="1:7" ht="13.5" customHeight="1"/>
  </sheetData>
  <mergeCells count="6">
    <mergeCell ref="A39:F39"/>
    <mergeCell ref="A1:F1"/>
    <mergeCell ref="C2:D2"/>
    <mergeCell ref="E2:F2"/>
    <mergeCell ref="A37:F37"/>
    <mergeCell ref="A38:F38"/>
  </mergeCells>
  <printOptions horizontalCentered="1"/>
  <pageMargins left="0.7" right="0.7" top="0.75" bottom="0.5" header="0.3" footer="0.3"/>
  <pageSetup scale="75" orientation="portrait" r:id="rId1"/>
  <headerFooter>
    <oddFooter>&amp;R2021 Data Tables Installment</oddFooter>
  </headerFooter>
  <rowBreaks count="1" manualBreakCount="1">
    <brk id="46"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BDD21-F5B4-4920-ADFF-33E77FA17EF9}">
  <sheetPr>
    <tabColor rgb="FF548235"/>
  </sheetPr>
  <dimension ref="A1:G41"/>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45.5703125" style="7" customWidth="1"/>
    <col min="2" max="2" width="8.28515625" style="7" customWidth="1"/>
    <col min="3" max="3" width="14.140625" style="7" customWidth="1"/>
    <col min="4" max="4" width="13.5703125" style="7" customWidth="1"/>
    <col min="5" max="5" width="14.140625" style="7" customWidth="1"/>
    <col min="6" max="6" width="9.140625" style="7"/>
    <col min="7" max="7" width="12.85546875" style="7" customWidth="1"/>
    <col min="8" max="16384" width="9.140625" style="7"/>
  </cols>
  <sheetData>
    <row r="1" spans="1:6" ht="84.95" customHeight="1" thickBot="1">
      <c r="A1" s="2316"/>
      <c r="B1" s="2344"/>
      <c r="C1" s="2344"/>
      <c r="D1" s="2344"/>
      <c r="E1" s="2345"/>
    </row>
    <row r="2" spans="1:6" ht="30" customHeight="1" thickBot="1">
      <c r="A2" s="54" t="s">
        <v>16</v>
      </c>
      <c r="B2" s="2346" t="s">
        <v>45</v>
      </c>
      <c r="C2" s="2347"/>
      <c r="D2" s="2348" t="s">
        <v>46</v>
      </c>
      <c r="E2" s="2349"/>
    </row>
    <row r="3" spans="1:6" ht="20.100000000000001" customHeight="1">
      <c r="A3" s="82" t="s">
        <v>47</v>
      </c>
      <c r="B3" s="83">
        <v>8</v>
      </c>
      <c r="C3" s="84">
        <v>5.8436815193571951E-3</v>
      </c>
      <c r="D3" s="85">
        <v>16872</v>
      </c>
      <c r="E3" s="86">
        <v>1.5531621099143882E-3</v>
      </c>
      <c r="F3" s="114"/>
    </row>
    <row r="4" spans="1:6" ht="20.100000000000001" customHeight="1">
      <c r="A4" s="82" t="s">
        <v>48</v>
      </c>
      <c r="B4" s="87">
        <v>4</v>
      </c>
      <c r="C4" s="88">
        <v>2.9218407596785976E-3</v>
      </c>
      <c r="D4" s="85">
        <v>91672</v>
      </c>
      <c r="E4" s="86">
        <v>8.4389211083494425E-3</v>
      </c>
      <c r="F4" s="114"/>
    </row>
    <row r="5" spans="1:6" ht="20.100000000000001" customHeight="1">
      <c r="A5" s="82" t="s">
        <v>49</v>
      </c>
      <c r="B5" s="87">
        <v>756</v>
      </c>
      <c r="C5" s="88">
        <v>0.55222790357925489</v>
      </c>
      <c r="D5" s="85">
        <v>4113859</v>
      </c>
      <c r="E5" s="86">
        <v>0.37870376507410475</v>
      </c>
      <c r="F5" s="114"/>
    </row>
    <row r="6" spans="1:6" ht="20.100000000000001" customHeight="1">
      <c r="A6" s="89" t="s">
        <v>50</v>
      </c>
      <c r="B6" s="90">
        <v>72</v>
      </c>
      <c r="C6" s="91">
        <v>5.2593133674214754E-2</v>
      </c>
      <c r="D6" s="92">
        <v>532436</v>
      </c>
      <c r="E6" s="93">
        <v>4.9013716284635918E-2</v>
      </c>
      <c r="F6" s="114"/>
    </row>
    <row r="7" spans="1:6" ht="20.100000000000001" customHeight="1">
      <c r="A7" s="89" t="s">
        <v>51</v>
      </c>
      <c r="B7" s="90">
        <v>63</v>
      </c>
      <c r="C7" s="91">
        <v>4.601899196493791E-2</v>
      </c>
      <c r="D7" s="92">
        <v>601125</v>
      </c>
      <c r="E7" s="93">
        <v>5.5336923501795081E-2</v>
      </c>
      <c r="F7" s="114"/>
    </row>
    <row r="8" spans="1:6" ht="20.100000000000001" customHeight="1">
      <c r="A8" s="89" t="s">
        <v>52</v>
      </c>
      <c r="B8" s="90">
        <v>148</v>
      </c>
      <c r="C8" s="91">
        <v>0.10810810810810811</v>
      </c>
      <c r="D8" s="92">
        <v>309996</v>
      </c>
      <c r="E8" s="93">
        <v>2.8536868268434133E-2</v>
      </c>
      <c r="F8" s="114"/>
    </row>
    <row r="9" spans="1:6" ht="20.100000000000001" customHeight="1">
      <c r="A9" s="89" t="s">
        <v>53</v>
      </c>
      <c r="B9" s="90">
        <v>124</v>
      </c>
      <c r="C9" s="91">
        <v>9.057706355003653E-2</v>
      </c>
      <c r="D9" s="92">
        <v>934018</v>
      </c>
      <c r="E9" s="93">
        <v>8.5981588879683324E-2</v>
      </c>
      <c r="F9" s="114"/>
    </row>
    <row r="10" spans="1:6" ht="20.100000000000001" customHeight="1">
      <c r="A10" s="89" t="s">
        <v>54</v>
      </c>
      <c r="B10" s="90">
        <v>59</v>
      </c>
      <c r="C10" s="91">
        <v>4.3097151205259317E-2</v>
      </c>
      <c r="D10" s="92">
        <v>434884</v>
      </c>
      <c r="E10" s="93">
        <v>4.0033508238976341E-2</v>
      </c>
      <c r="F10" s="114"/>
    </row>
    <row r="11" spans="1:6" ht="20.100000000000001" customHeight="1">
      <c r="A11" s="89" t="s">
        <v>55</v>
      </c>
      <c r="B11" s="90">
        <v>171</v>
      </c>
      <c r="C11" s="91">
        <v>0.12490869247626005</v>
      </c>
      <c r="D11" s="92">
        <v>773811</v>
      </c>
      <c r="E11" s="93">
        <v>7.1233637116818557E-2</v>
      </c>
      <c r="F11" s="114"/>
    </row>
    <row r="12" spans="1:6" ht="20.100000000000001" customHeight="1">
      <c r="A12" s="89" t="s">
        <v>56</v>
      </c>
      <c r="B12" s="90">
        <v>119</v>
      </c>
      <c r="C12" s="91">
        <v>8.6924762600438271E-2</v>
      </c>
      <c r="D12" s="92">
        <v>527589</v>
      </c>
      <c r="E12" s="93">
        <v>4.8567522783761391E-2</v>
      </c>
      <c r="F12" s="114"/>
    </row>
    <row r="13" spans="1:6" ht="20.100000000000001" customHeight="1">
      <c r="A13" s="82" t="s">
        <v>57</v>
      </c>
      <c r="B13" s="87">
        <v>143</v>
      </c>
      <c r="C13" s="88">
        <v>0.10445580715850986</v>
      </c>
      <c r="D13" s="85">
        <v>1031321</v>
      </c>
      <c r="E13" s="86">
        <v>9.4938875080548657E-2</v>
      </c>
      <c r="F13" s="114"/>
    </row>
    <row r="14" spans="1:6" ht="20.100000000000001" customHeight="1">
      <c r="A14" s="89" t="s">
        <v>58</v>
      </c>
      <c r="B14" s="90">
        <v>27</v>
      </c>
      <c r="C14" s="91">
        <v>1.9722425127830533E-2</v>
      </c>
      <c r="D14" s="92">
        <v>204667</v>
      </c>
      <c r="E14" s="93">
        <v>1.8840743809260794E-2</v>
      </c>
      <c r="F14" s="114"/>
    </row>
    <row r="15" spans="1:6" ht="20.100000000000001" customHeight="1">
      <c r="A15" s="89" t="s">
        <v>59</v>
      </c>
      <c r="B15" s="90">
        <v>6</v>
      </c>
      <c r="C15" s="91">
        <v>4.3827611395178961E-3</v>
      </c>
      <c r="D15" s="92">
        <v>26369</v>
      </c>
      <c r="E15" s="93">
        <v>2.4274141581515237E-3</v>
      </c>
      <c r="F15" s="114"/>
    </row>
    <row r="16" spans="1:6" ht="20.100000000000001" customHeight="1">
      <c r="A16" s="89" t="s">
        <v>60</v>
      </c>
      <c r="B16" s="90">
        <v>5</v>
      </c>
      <c r="C16" s="91">
        <v>3.6523009495982471E-3</v>
      </c>
      <c r="D16" s="92">
        <v>75653</v>
      </c>
      <c r="E16" s="93">
        <v>6.9642824265856579E-3</v>
      </c>
      <c r="F16" s="114"/>
    </row>
    <row r="17" spans="1:6" ht="20.100000000000001" customHeight="1">
      <c r="A17" s="89" t="s">
        <v>61</v>
      </c>
      <c r="B17" s="90">
        <v>22</v>
      </c>
      <c r="C17" s="91">
        <v>1.6070124178232285E-2</v>
      </c>
      <c r="D17" s="92">
        <v>117580</v>
      </c>
      <c r="E17" s="93">
        <v>1.0823897634171039E-2</v>
      </c>
      <c r="F17" s="114"/>
    </row>
    <row r="18" spans="1:6" ht="20.100000000000001" customHeight="1">
      <c r="A18" s="89" t="s">
        <v>62</v>
      </c>
      <c r="B18" s="90">
        <v>4</v>
      </c>
      <c r="C18" s="91">
        <v>2.9218407596785976E-3</v>
      </c>
      <c r="D18" s="92">
        <v>291553</v>
      </c>
      <c r="E18" s="93">
        <v>2.6839086808432291E-2</v>
      </c>
      <c r="F18" s="114"/>
    </row>
    <row r="19" spans="1:6" ht="20.100000000000001" customHeight="1">
      <c r="A19" s="89" t="s">
        <v>63</v>
      </c>
      <c r="B19" s="90">
        <v>8</v>
      </c>
      <c r="C19" s="91">
        <v>5.8436815193571951E-3</v>
      </c>
      <c r="D19" s="92">
        <v>6853</v>
      </c>
      <c r="E19" s="93">
        <v>6.30857037650741E-4</v>
      </c>
      <c r="F19" s="114"/>
    </row>
    <row r="20" spans="1:6" ht="20.100000000000001" customHeight="1">
      <c r="A20" s="89" t="s">
        <v>64</v>
      </c>
      <c r="B20" s="90">
        <v>6</v>
      </c>
      <c r="C20" s="91">
        <v>4.3827611395178961E-3</v>
      </c>
      <c r="D20" s="92">
        <v>12212</v>
      </c>
      <c r="E20" s="93">
        <v>1.1241830065359477E-3</v>
      </c>
      <c r="F20" s="114"/>
    </row>
    <row r="21" spans="1:6" ht="20.100000000000001" customHeight="1">
      <c r="A21" s="89" t="s">
        <v>65</v>
      </c>
      <c r="B21" s="90">
        <v>65</v>
      </c>
      <c r="C21" s="91">
        <v>4.7479912344777213E-2</v>
      </c>
      <c r="D21" s="92">
        <v>296434</v>
      </c>
      <c r="E21" s="93">
        <v>2.7288410199760655E-2</v>
      </c>
      <c r="F21" s="114"/>
    </row>
    <row r="22" spans="1:6" ht="20.100000000000001" customHeight="1">
      <c r="A22" s="82" t="s">
        <v>66</v>
      </c>
      <c r="B22" s="87">
        <v>143</v>
      </c>
      <c r="C22" s="88">
        <v>0.10445580715850986</v>
      </c>
      <c r="D22" s="85">
        <v>1578619</v>
      </c>
      <c r="E22" s="86">
        <v>0.14532072171591642</v>
      </c>
      <c r="F22" s="114"/>
    </row>
    <row r="23" spans="1:6" ht="20.100000000000001" customHeight="1">
      <c r="A23" s="89" t="s">
        <v>67</v>
      </c>
      <c r="B23" s="90">
        <v>79</v>
      </c>
      <c r="C23" s="91">
        <v>5.7706355003652302E-2</v>
      </c>
      <c r="D23" s="92">
        <v>1423808</v>
      </c>
      <c r="E23" s="93">
        <v>0.13106950197919542</v>
      </c>
      <c r="F23" s="114"/>
    </row>
    <row r="24" spans="1:6" ht="20.100000000000001" customHeight="1">
      <c r="A24" s="89" t="s">
        <v>68</v>
      </c>
      <c r="B24" s="90">
        <v>43</v>
      </c>
      <c r="C24" s="91">
        <v>3.1409788166544925E-2</v>
      </c>
      <c r="D24" s="92">
        <v>101319</v>
      </c>
      <c r="E24" s="93">
        <v>9.3269814968240817E-3</v>
      </c>
      <c r="F24" s="114"/>
    </row>
    <row r="25" spans="1:6" ht="20.100000000000001" customHeight="1">
      <c r="A25" s="89" t="s">
        <v>69</v>
      </c>
      <c r="B25" s="90">
        <v>21</v>
      </c>
      <c r="C25" s="91">
        <v>1.5339663988312637E-2</v>
      </c>
      <c r="D25" s="92">
        <v>53492</v>
      </c>
      <c r="E25" s="93">
        <v>4.9242382398968975E-3</v>
      </c>
      <c r="F25" s="114"/>
    </row>
    <row r="26" spans="1:6" ht="20.100000000000001" customHeight="1">
      <c r="A26" s="82" t="s">
        <v>70</v>
      </c>
      <c r="B26" s="94">
        <v>33</v>
      </c>
      <c r="C26" s="88">
        <v>2.4105186267348429E-2</v>
      </c>
      <c r="D26" s="95">
        <v>262133</v>
      </c>
      <c r="E26" s="86">
        <v>2.4130811009849949E-2</v>
      </c>
      <c r="F26" s="114"/>
    </row>
    <row r="27" spans="1:6" ht="20.100000000000001" customHeight="1">
      <c r="A27" s="82" t="s">
        <v>71</v>
      </c>
      <c r="B27" s="94">
        <v>24</v>
      </c>
      <c r="C27" s="88">
        <v>1.7531044558071585E-2</v>
      </c>
      <c r="D27" s="95">
        <v>50214</v>
      </c>
      <c r="E27" s="86">
        <v>4.6224799779066555E-3</v>
      </c>
      <c r="F27" s="114"/>
    </row>
    <row r="28" spans="1:6" ht="20.100000000000001" customHeight="1">
      <c r="A28" s="82" t="s">
        <v>72</v>
      </c>
      <c r="B28" s="94">
        <v>80</v>
      </c>
      <c r="C28" s="88">
        <v>5.8436815193571953E-2</v>
      </c>
      <c r="D28" s="95">
        <v>1540565</v>
      </c>
      <c r="E28" s="86">
        <v>0.14181763785326337</v>
      </c>
      <c r="F28" s="114"/>
    </row>
    <row r="29" spans="1:6" ht="20.100000000000001" customHeight="1">
      <c r="A29" s="82" t="s">
        <v>73</v>
      </c>
      <c r="B29" s="87">
        <v>178</v>
      </c>
      <c r="C29" s="88">
        <v>0.13002191380569758</v>
      </c>
      <c r="D29" s="85">
        <v>2178384</v>
      </c>
      <c r="E29" s="86">
        <v>0.20053244959955813</v>
      </c>
      <c r="F29" s="114"/>
    </row>
    <row r="30" spans="1:6" ht="20.100000000000001" customHeight="1">
      <c r="A30" s="89" t="s">
        <v>74</v>
      </c>
      <c r="B30" s="90">
        <v>40</v>
      </c>
      <c r="C30" s="91">
        <v>2.9218407596785977E-2</v>
      </c>
      <c r="D30" s="92">
        <v>366552</v>
      </c>
      <c r="E30" s="93">
        <v>3.3743164871582437E-2</v>
      </c>
      <c r="F30" s="114"/>
    </row>
    <row r="31" spans="1:6" ht="20.100000000000001" customHeight="1">
      <c r="A31" s="89" t="s">
        <v>75</v>
      </c>
      <c r="B31" s="90">
        <v>17</v>
      </c>
      <c r="C31" s="91">
        <v>1.241782322863404E-2</v>
      </c>
      <c r="D31" s="92">
        <v>590181</v>
      </c>
      <c r="E31" s="93">
        <v>5.432946699806683E-2</v>
      </c>
      <c r="F31" s="114"/>
    </row>
    <row r="32" spans="1:6" ht="20.100000000000001" customHeight="1">
      <c r="A32" s="89" t="s">
        <v>76</v>
      </c>
      <c r="B32" s="90">
        <v>28</v>
      </c>
      <c r="C32" s="91">
        <v>2.0452885317750184E-2</v>
      </c>
      <c r="D32" s="92">
        <v>685770</v>
      </c>
      <c r="E32" s="93">
        <v>6.3128969897818285E-2</v>
      </c>
      <c r="F32" s="114"/>
    </row>
    <row r="33" spans="1:7" ht="20.100000000000001" customHeight="1" thickBot="1">
      <c r="A33" s="89" t="s">
        <v>77</v>
      </c>
      <c r="B33" s="96">
        <v>93</v>
      </c>
      <c r="C33" s="97">
        <v>6.7932797662527397E-2</v>
      </c>
      <c r="D33" s="92">
        <v>535881</v>
      </c>
      <c r="E33" s="93">
        <v>4.9330847832090581E-2</v>
      </c>
      <c r="F33" s="114"/>
      <c r="G33" s="92"/>
    </row>
    <row r="34" spans="1:7" ht="20.100000000000001" customHeight="1" thickBot="1">
      <c r="A34" s="98" t="s">
        <v>78</v>
      </c>
      <c r="B34" s="99">
        <v>1369</v>
      </c>
      <c r="C34" s="100">
        <v>1</v>
      </c>
      <c r="D34" s="99">
        <v>10863639</v>
      </c>
      <c r="E34" s="101">
        <v>1</v>
      </c>
      <c r="G34" s="92"/>
    </row>
    <row r="35" spans="1:7" ht="8.1" customHeight="1"/>
    <row r="36" spans="1:7" ht="15" customHeight="1">
      <c r="A36" s="51" t="s">
        <v>43</v>
      </c>
      <c r="B36" s="102"/>
      <c r="C36" s="102"/>
      <c r="E36" s="102"/>
    </row>
    <row r="37" spans="1:7" ht="8.1" customHeight="1">
      <c r="A37" s="51"/>
      <c r="B37" s="102"/>
      <c r="C37" s="102"/>
      <c r="E37" s="102"/>
    </row>
    <row r="38" spans="1:7">
      <c r="A38" s="51" t="s">
        <v>22</v>
      </c>
      <c r="B38" s="102"/>
      <c r="C38" s="102"/>
      <c r="D38" s="102"/>
      <c r="E38" s="102"/>
    </row>
    <row r="39" spans="1:7" ht="15" customHeight="1">
      <c r="A39" s="103" t="s">
        <v>79</v>
      </c>
      <c r="B39" s="102"/>
      <c r="C39" s="102"/>
      <c r="D39" s="102"/>
      <c r="E39" s="102"/>
    </row>
    <row r="40" spans="1:7" ht="35.25" customHeight="1">
      <c r="A40" s="2222" t="s">
        <v>80</v>
      </c>
      <c r="B40" s="2219"/>
      <c r="C40" s="2219"/>
      <c r="D40" s="2219"/>
      <c r="E40" s="2219"/>
    </row>
    <row r="41" spans="1:7" ht="24.95" customHeight="1"/>
  </sheetData>
  <mergeCells count="4">
    <mergeCell ref="A1:E1"/>
    <mergeCell ref="B2:C2"/>
    <mergeCell ref="D2:E2"/>
    <mergeCell ref="A40:E40"/>
  </mergeCells>
  <printOptions horizontalCentered="1"/>
  <pageMargins left="0.7" right="0.7" top="0.75" bottom="0.5" header="0.3" footer="0.3"/>
  <pageSetup scale="81" orientation="portrait" r:id="rId1"/>
  <headerFooter>
    <oddFooter>&amp;R2021 Data Tables Installment</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3876-6B98-4BD6-B20F-E058F2DBFDD0}">
  <sheetPr>
    <tabColor rgb="FF548235"/>
    <pageSetUpPr fitToPage="1"/>
  </sheetPr>
  <dimension ref="A1:M50"/>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3" width="15.7109375" style="7" customWidth="1"/>
    <col min="4" max="4" width="9.5703125" style="7" customWidth="1"/>
    <col min="5" max="6" width="15.7109375" style="7" customWidth="1"/>
    <col min="7" max="7" width="12.28515625" style="7" customWidth="1"/>
    <col min="8" max="8" width="9.140625" style="7"/>
    <col min="9" max="9" width="14.28515625" style="7" bestFit="1" customWidth="1"/>
    <col min="10" max="10" width="14.85546875" style="7" bestFit="1" customWidth="1"/>
    <col min="11" max="11" width="16.42578125" style="7" bestFit="1" customWidth="1"/>
    <col min="12" max="16384" width="9.140625" style="7"/>
  </cols>
  <sheetData>
    <row r="1" spans="1:9" s="1" customFormat="1" ht="84.95" customHeight="1" thickBot="1">
      <c r="A1" s="2316"/>
      <c r="B1" s="2342"/>
      <c r="C1" s="2342"/>
      <c r="D1" s="2342"/>
      <c r="E1" s="2342"/>
      <c r="F1" s="2342"/>
      <c r="G1" s="2343"/>
    </row>
    <row r="2" spans="1:9" s="16" customFormat="1" ht="45" customHeight="1" thickBot="1">
      <c r="A2" s="104" t="s">
        <v>424</v>
      </c>
      <c r="B2" s="55" t="s">
        <v>29</v>
      </c>
      <c r="C2" s="55" t="s">
        <v>451</v>
      </c>
      <c r="D2" s="55" t="s">
        <v>81</v>
      </c>
      <c r="E2" s="55" t="s">
        <v>297</v>
      </c>
      <c r="F2" s="55" t="s">
        <v>296</v>
      </c>
      <c r="G2" s="56" t="s">
        <v>82</v>
      </c>
    </row>
    <row r="3" spans="1:9" s="1" customFormat="1" ht="20.100000000000001" customHeight="1">
      <c r="A3" s="57">
        <v>1980</v>
      </c>
      <c r="B3" s="105">
        <v>40362.555</v>
      </c>
      <c r="C3" s="105">
        <v>52123.017</v>
      </c>
      <c r="D3" s="106">
        <v>0.77439999999999998</v>
      </c>
      <c r="E3" s="105">
        <v>17886.757000000001</v>
      </c>
      <c r="F3" s="105">
        <v>6126.2939999999999</v>
      </c>
      <c r="G3" s="107">
        <v>8.5000000000000006E-2</v>
      </c>
      <c r="H3" s="12"/>
      <c r="I3" s="975"/>
    </row>
    <row r="4" spans="1:9" s="1" customFormat="1" ht="20.100000000000001" customHeight="1">
      <c r="A4" s="60">
        <v>1985</v>
      </c>
      <c r="B4" s="108">
        <v>88181.67</v>
      </c>
      <c r="C4" s="108">
        <v>75942.399999999994</v>
      </c>
      <c r="D4" s="109">
        <v>1.1612</v>
      </c>
      <c r="E4" s="108">
        <v>6432.32</v>
      </c>
      <c r="F4" s="108">
        <v>18671.59</v>
      </c>
      <c r="G4" s="110">
        <v>9.7500000000000003E-2</v>
      </c>
      <c r="H4" s="12"/>
      <c r="I4" s="975"/>
    </row>
    <row r="5" spans="1:9" s="1" customFormat="1" ht="20.100000000000001" customHeight="1">
      <c r="A5" s="25">
        <v>1990</v>
      </c>
      <c r="B5" s="111">
        <v>166348.16</v>
      </c>
      <c r="C5" s="111">
        <v>156148.85</v>
      </c>
      <c r="D5" s="112">
        <v>1.0652999999999999</v>
      </c>
      <c r="E5" s="111">
        <v>11573.93</v>
      </c>
      <c r="F5" s="111">
        <v>21773.24</v>
      </c>
      <c r="G5" s="113">
        <v>7.2499999999999995E-2</v>
      </c>
      <c r="H5" s="12"/>
      <c r="I5" s="975"/>
    </row>
    <row r="6" spans="1:9" s="1" customFormat="1" ht="20.100000000000001" customHeight="1">
      <c r="A6" s="60">
        <v>1991</v>
      </c>
      <c r="B6" s="108">
        <v>165734.18</v>
      </c>
      <c r="C6" s="108">
        <v>160370.18</v>
      </c>
      <c r="D6" s="109">
        <v>1.0334000000000001</v>
      </c>
      <c r="E6" s="108">
        <v>13067.89</v>
      </c>
      <c r="F6" s="108">
        <v>18431.89</v>
      </c>
      <c r="G6" s="110">
        <v>7.2499999999999995E-2</v>
      </c>
      <c r="H6" s="12"/>
      <c r="I6" s="975"/>
    </row>
    <row r="7" spans="1:9" s="1" customFormat="1" ht="20.100000000000001" customHeight="1">
      <c r="A7" s="25">
        <v>1992</v>
      </c>
      <c r="B7" s="111">
        <v>184670.42</v>
      </c>
      <c r="C7" s="111">
        <v>187828.8</v>
      </c>
      <c r="D7" s="112">
        <v>0.98319999999999996</v>
      </c>
      <c r="E7" s="111">
        <v>17834.509999999998</v>
      </c>
      <c r="F7" s="111">
        <v>14676.13</v>
      </c>
      <c r="G7" s="113">
        <v>6.25E-2</v>
      </c>
      <c r="H7" s="12"/>
      <c r="I7" s="975"/>
    </row>
    <row r="8" spans="1:9" ht="20.100000000000001" customHeight="1">
      <c r="A8" s="60">
        <v>1993</v>
      </c>
      <c r="B8" s="108">
        <v>197460.92</v>
      </c>
      <c r="C8" s="108">
        <v>202176.59</v>
      </c>
      <c r="D8" s="109">
        <v>0.97670000000000001</v>
      </c>
      <c r="E8" s="108">
        <v>19864.150000000001</v>
      </c>
      <c r="F8" s="108">
        <v>15148.48</v>
      </c>
      <c r="G8" s="110">
        <v>6.4000000000000001E-2</v>
      </c>
      <c r="H8" s="13"/>
      <c r="I8" s="975"/>
    </row>
    <row r="9" spans="1:9" ht="20.100000000000001" customHeight="1">
      <c r="A9" s="25">
        <v>1994</v>
      </c>
      <c r="B9" s="111">
        <v>206625.21</v>
      </c>
      <c r="C9" s="111">
        <v>225981.64</v>
      </c>
      <c r="D9" s="112">
        <v>0.9143</v>
      </c>
      <c r="E9" s="111">
        <v>29193.09</v>
      </c>
      <c r="F9" s="111">
        <v>9836.66</v>
      </c>
      <c r="G9" s="113">
        <v>5.6500000000000002E-2</v>
      </c>
      <c r="H9" s="13"/>
      <c r="I9" s="975"/>
    </row>
    <row r="10" spans="1:9" ht="20.100000000000001" customHeight="1">
      <c r="A10" s="60">
        <v>1995</v>
      </c>
      <c r="B10" s="108">
        <v>209947.18</v>
      </c>
      <c r="C10" s="108">
        <v>218457.71</v>
      </c>
      <c r="D10" s="109">
        <v>0.96099999999999997</v>
      </c>
      <c r="E10" s="108">
        <v>22726.48</v>
      </c>
      <c r="F10" s="108">
        <v>14215.95</v>
      </c>
      <c r="G10" s="110">
        <v>7.1499999999999994E-2</v>
      </c>
      <c r="H10" s="13"/>
      <c r="I10" s="975"/>
    </row>
    <row r="11" spans="1:9" ht="20.100000000000001" customHeight="1">
      <c r="A11" s="25">
        <v>1996</v>
      </c>
      <c r="B11" s="111">
        <v>238571.03</v>
      </c>
      <c r="C11" s="111">
        <v>270551.15000000002</v>
      </c>
      <c r="D11" s="112">
        <v>0.88180000000000003</v>
      </c>
      <c r="E11" s="111">
        <v>40018.81</v>
      </c>
      <c r="F11" s="111">
        <v>8038.69</v>
      </c>
      <c r="G11" s="113">
        <v>5.2999999999999999E-2</v>
      </c>
      <c r="H11" s="13"/>
      <c r="I11" s="975"/>
    </row>
    <row r="12" spans="1:9" ht="20.100000000000001" customHeight="1">
      <c r="A12" s="60">
        <v>1997</v>
      </c>
      <c r="B12" s="108">
        <v>268471</v>
      </c>
      <c r="C12" s="108">
        <v>287569</v>
      </c>
      <c r="D12" s="109">
        <v>0.93359999999999999</v>
      </c>
      <c r="E12" s="108">
        <v>32549</v>
      </c>
      <c r="F12" s="108">
        <v>13452</v>
      </c>
      <c r="G12" s="110">
        <v>5.8000000000000003E-2</v>
      </c>
      <c r="H12" s="13"/>
      <c r="I12" s="975"/>
    </row>
    <row r="13" spans="1:9" ht="20.100000000000001" customHeight="1">
      <c r="A13" s="25">
        <v>1998</v>
      </c>
      <c r="B13" s="111">
        <v>304158</v>
      </c>
      <c r="C13" s="111">
        <v>331017</v>
      </c>
      <c r="D13" s="112">
        <v>0.91890000000000005</v>
      </c>
      <c r="E13" s="111">
        <v>39497</v>
      </c>
      <c r="F13" s="111">
        <v>12638</v>
      </c>
      <c r="G13" s="113">
        <v>5.3999999999999999E-2</v>
      </c>
      <c r="H13" s="13"/>
      <c r="I13" s="975"/>
    </row>
    <row r="14" spans="1:9" ht="20.100000000000001" customHeight="1">
      <c r="A14" s="60">
        <v>1999</v>
      </c>
      <c r="B14" s="108">
        <v>320704.23</v>
      </c>
      <c r="C14" s="108">
        <v>351020.53</v>
      </c>
      <c r="D14" s="109">
        <v>0.91359999999999997</v>
      </c>
      <c r="E14" s="108">
        <v>44378.9</v>
      </c>
      <c r="F14" s="108">
        <v>14062.59</v>
      </c>
      <c r="G14" s="110">
        <v>5.2999999999999999E-2</v>
      </c>
      <c r="H14" s="13"/>
      <c r="I14" s="975"/>
    </row>
    <row r="15" spans="1:9" ht="20.100000000000001" customHeight="1">
      <c r="A15" s="25">
        <v>2000</v>
      </c>
      <c r="B15" s="111">
        <v>356659.09</v>
      </c>
      <c r="C15" s="111">
        <v>339740.86</v>
      </c>
      <c r="D15" s="112">
        <v>1.0498000000000001</v>
      </c>
      <c r="E15" s="111">
        <v>21135.279999999999</v>
      </c>
      <c r="F15" s="111">
        <v>38053.5</v>
      </c>
      <c r="G15" s="113">
        <v>7.0000000000000007E-2</v>
      </c>
      <c r="H15" s="13"/>
      <c r="I15" s="975"/>
    </row>
    <row r="16" spans="1:9" ht="20.100000000000001" customHeight="1">
      <c r="A16" s="60">
        <v>2001</v>
      </c>
      <c r="B16" s="108">
        <v>351108.33</v>
      </c>
      <c r="C16" s="108">
        <v>385271.77</v>
      </c>
      <c r="D16" s="109">
        <v>0.9113</v>
      </c>
      <c r="E16" s="108">
        <v>48411.96</v>
      </c>
      <c r="F16" s="108">
        <v>14248.52</v>
      </c>
      <c r="G16" s="110">
        <v>6.4000000000000001E-2</v>
      </c>
      <c r="H16" s="13"/>
      <c r="I16" s="975"/>
    </row>
    <row r="17" spans="1:10" ht="20.100000000000001" customHeight="1">
      <c r="A17" s="25">
        <v>2002</v>
      </c>
      <c r="B17" s="111">
        <v>330104.13</v>
      </c>
      <c r="C17" s="111">
        <v>429329.07</v>
      </c>
      <c r="D17" s="112">
        <v>0.76890000000000003</v>
      </c>
      <c r="E17" s="111">
        <v>102469.44</v>
      </c>
      <c r="F17" s="111">
        <v>3244.5</v>
      </c>
      <c r="G17" s="113">
        <v>5.7000000000000002E-2</v>
      </c>
      <c r="H17" s="13"/>
      <c r="I17" s="975"/>
    </row>
    <row r="18" spans="1:10" ht="20.100000000000001" customHeight="1">
      <c r="A18" s="60">
        <v>2003</v>
      </c>
      <c r="B18" s="108">
        <v>308678.36</v>
      </c>
      <c r="C18" s="108">
        <v>486844.87</v>
      </c>
      <c r="D18" s="109">
        <v>0.63400000000000001</v>
      </c>
      <c r="E18" s="108">
        <v>178914.92</v>
      </c>
      <c r="F18" s="108">
        <v>748</v>
      </c>
      <c r="G18" s="110">
        <v>0.05</v>
      </c>
      <c r="H18" s="13"/>
      <c r="I18" s="975"/>
    </row>
    <row r="19" spans="1:10" ht="20.100000000000001" customHeight="1">
      <c r="A19" s="25">
        <v>2004</v>
      </c>
      <c r="B19" s="111">
        <v>347471</v>
      </c>
      <c r="C19" s="111">
        <v>556018</v>
      </c>
      <c r="D19" s="112">
        <v>0.62490000000000001</v>
      </c>
      <c r="E19" s="111">
        <v>209181</v>
      </c>
      <c r="F19" s="111">
        <v>634.22979999999995</v>
      </c>
      <c r="G19" s="113">
        <v>0.04</v>
      </c>
      <c r="H19" s="13"/>
      <c r="I19" s="975"/>
    </row>
    <row r="20" spans="1:10" ht="20.100000000000001" customHeight="1">
      <c r="A20" s="60">
        <v>2005</v>
      </c>
      <c r="B20" s="108">
        <v>372403.74</v>
      </c>
      <c r="C20" s="108">
        <v>598551.01</v>
      </c>
      <c r="D20" s="109">
        <v>0.62219999999999998</v>
      </c>
      <c r="E20" s="108">
        <v>226716.56</v>
      </c>
      <c r="F20" s="108">
        <v>569.07000000000005</v>
      </c>
      <c r="G20" s="110">
        <v>3.9E-2</v>
      </c>
      <c r="H20" s="13"/>
      <c r="I20" s="975"/>
    </row>
    <row r="21" spans="1:10" ht="20.100000000000001" customHeight="1">
      <c r="A21" s="25">
        <v>2006</v>
      </c>
      <c r="B21" s="111">
        <v>388962</v>
      </c>
      <c r="C21" s="111">
        <v>588629</v>
      </c>
      <c r="D21" s="112">
        <v>0.66080000000000005</v>
      </c>
      <c r="E21" s="111">
        <v>200701</v>
      </c>
      <c r="F21" s="111">
        <v>1034</v>
      </c>
      <c r="G21" s="113">
        <v>4.4999999999999998E-2</v>
      </c>
      <c r="H21" s="13"/>
      <c r="I21" s="975"/>
    </row>
    <row r="22" spans="1:10" ht="20.100000000000001" customHeight="1">
      <c r="A22" s="60">
        <v>2007</v>
      </c>
      <c r="B22" s="108">
        <v>430090.72</v>
      </c>
      <c r="C22" s="108">
        <v>621288.67000000004</v>
      </c>
      <c r="D22" s="109">
        <v>0.69230000000000003</v>
      </c>
      <c r="E22" s="108">
        <v>192848.62</v>
      </c>
      <c r="F22" s="108">
        <v>1650.67</v>
      </c>
      <c r="G22" s="110">
        <v>4.99E-2</v>
      </c>
      <c r="H22" s="13"/>
      <c r="I22" s="975"/>
    </row>
    <row r="23" spans="1:10" ht="20.100000000000001" customHeight="1">
      <c r="A23" s="25">
        <v>2008</v>
      </c>
      <c r="B23" s="111">
        <v>440131.52</v>
      </c>
      <c r="C23" s="111">
        <v>648068.56999999995</v>
      </c>
      <c r="D23" s="112">
        <v>0.67910000000000004</v>
      </c>
      <c r="E23" s="111">
        <v>210166.68</v>
      </c>
      <c r="F23" s="111">
        <v>2229.63</v>
      </c>
      <c r="G23" s="113">
        <v>5.3699999999999998E-2</v>
      </c>
      <c r="H23" s="13"/>
      <c r="I23" s="975"/>
    </row>
    <row r="24" spans="1:10" ht="20.100000000000001" customHeight="1">
      <c r="A24" s="60">
        <v>2009</v>
      </c>
      <c r="B24" s="108">
        <v>326939.63</v>
      </c>
      <c r="C24" s="108">
        <v>672513.13</v>
      </c>
      <c r="D24" s="109">
        <v>0.48609999999999998</v>
      </c>
      <c r="E24" s="108">
        <v>345788.42</v>
      </c>
      <c r="F24" s="108">
        <v>214.92</v>
      </c>
      <c r="G24" s="110">
        <v>5.3800000000000001E-2</v>
      </c>
      <c r="H24" s="13"/>
      <c r="I24" s="975"/>
    </row>
    <row r="25" spans="1:10" ht="20.100000000000001" customHeight="1">
      <c r="A25" s="25">
        <v>2010</v>
      </c>
      <c r="B25" s="111">
        <v>366332.51</v>
      </c>
      <c r="C25" s="111">
        <v>756999.09</v>
      </c>
      <c r="D25" s="112">
        <v>0.4839</v>
      </c>
      <c r="E25" s="111">
        <v>391026.87</v>
      </c>
      <c r="F25" s="111">
        <v>360.29700000000003</v>
      </c>
      <c r="G25" s="113">
        <v>4.5199999999999997E-2</v>
      </c>
      <c r="H25" s="13"/>
      <c r="I25" s="975"/>
    </row>
    <row r="26" spans="1:10" ht="20.100000000000001" customHeight="1">
      <c r="A26" s="60">
        <v>2011</v>
      </c>
      <c r="B26" s="108">
        <v>398263.15</v>
      </c>
      <c r="C26" s="108">
        <v>798962.87</v>
      </c>
      <c r="D26" s="109">
        <v>0.4985</v>
      </c>
      <c r="E26" s="108">
        <v>401080.08</v>
      </c>
      <c r="F26" s="108">
        <v>380.36500000000001</v>
      </c>
      <c r="G26" s="110">
        <v>4.2599999999999999E-2</v>
      </c>
      <c r="H26" s="13"/>
      <c r="I26" s="975"/>
    </row>
    <row r="27" spans="1:10" ht="20.100000000000001" customHeight="1">
      <c r="A27" s="25">
        <v>2012</v>
      </c>
      <c r="B27" s="111">
        <v>392245</v>
      </c>
      <c r="C27" s="111">
        <v>964299</v>
      </c>
      <c r="D27" s="112">
        <v>0.40679999999999999</v>
      </c>
      <c r="E27" s="111">
        <v>572228</v>
      </c>
      <c r="F27" s="111">
        <v>174</v>
      </c>
      <c r="G27" s="113">
        <v>2.9499999999999998E-2</v>
      </c>
      <c r="I27" s="975"/>
    </row>
    <row r="28" spans="1:10" ht="20.100000000000001" customHeight="1">
      <c r="A28" s="60">
        <v>2013</v>
      </c>
      <c r="B28" s="108">
        <v>422942</v>
      </c>
      <c r="C28" s="108">
        <v>1033758</v>
      </c>
      <c r="D28" s="109">
        <v>0.40910000000000002</v>
      </c>
      <c r="E28" s="108">
        <v>611115</v>
      </c>
      <c r="F28" s="108">
        <v>299</v>
      </c>
      <c r="G28" s="110">
        <v>2.6800000000000001E-2</v>
      </c>
      <c r="I28" s="975"/>
    </row>
    <row r="29" spans="1:10" ht="20.100000000000001" customHeight="1">
      <c r="A29" s="25">
        <v>2014</v>
      </c>
      <c r="B29" s="111">
        <v>467985.1</v>
      </c>
      <c r="C29" s="111">
        <v>962902.38</v>
      </c>
      <c r="D29" s="112">
        <v>0.48599999999999999</v>
      </c>
      <c r="E29" s="111">
        <v>495712.33</v>
      </c>
      <c r="F29" s="111">
        <v>795.04</v>
      </c>
      <c r="G29" s="113">
        <v>3.5400000000000001E-2</v>
      </c>
      <c r="I29" s="975"/>
    </row>
    <row r="30" spans="1:10" ht="20.100000000000001" customHeight="1">
      <c r="A30" s="60">
        <v>2015</v>
      </c>
      <c r="B30" s="108">
        <v>478226.87</v>
      </c>
      <c r="C30" s="108">
        <v>1116058.31</v>
      </c>
      <c r="D30" s="109">
        <v>0.42849999999999999</v>
      </c>
      <c r="E30" s="108">
        <v>638121.68000000005</v>
      </c>
      <c r="F30" s="108">
        <v>290.24200000000002</v>
      </c>
      <c r="G30" s="110">
        <v>2.46E-2</v>
      </c>
      <c r="I30" s="975"/>
    </row>
    <row r="31" spans="1:10" ht="20.100000000000001" customHeight="1">
      <c r="A31" s="25">
        <v>2016</v>
      </c>
      <c r="B31" s="111">
        <v>466984</v>
      </c>
      <c r="C31" s="111">
        <v>1105495</v>
      </c>
      <c r="D31" s="112">
        <v>0.4224</v>
      </c>
      <c r="E31" s="111">
        <v>638760</v>
      </c>
      <c r="F31" s="111">
        <v>248</v>
      </c>
      <c r="G31" s="113">
        <v>2.81E-2</v>
      </c>
      <c r="I31" s="975"/>
    </row>
    <row r="32" spans="1:10" ht="20.100000000000001" customHeight="1">
      <c r="A32" s="60">
        <v>2017</v>
      </c>
      <c r="B32" s="108">
        <v>495845.42</v>
      </c>
      <c r="C32" s="108">
        <v>1168459.76</v>
      </c>
      <c r="D32" s="109">
        <v>0.4244</v>
      </c>
      <c r="E32" s="108">
        <v>672986.69</v>
      </c>
      <c r="F32" s="108">
        <v>372.34</v>
      </c>
      <c r="G32" s="110">
        <v>2.5499999999999998E-2</v>
      </c>
      <c r="I32" s="975"/>
      <c r="J32" s="833"/>
    </row>
    <row r="33" spans="1:13" ht="20.100000000000001" customHeight="1">
      <c r="A33" s="25">
        <v>2018</v>
      </c>
      <c r="B33" s="111">
        <v>540252.59</v>
      </c>
      <c r="C33" s="111">
        <v>1296963.6000000001</v>
      </c>
      <c r="D33" s="112">
        <v>0.41699999999999998</v>
      </c>
      <c r="E33" s="111">
        <v>756987.34</v>
      </c>
      <c r="F33" s="111">
        <v>276.33</v>
      </c>
      <c r="G33" s="113">
        <v>2.2200000000000001E-2</v>
      </c>
      <c r="I33" s="975"/>
      <c r="J33" s="833"/>
    </row>
    <row r="34" spans="1:13" ht="20.100000000000001" customHeight="1">
      <c r="A34" s="60">
        <v>2019</v>
      </c>
      <c r="B34" s="108">
        <v>528596.56000000006</v>
      </c>
      <c r="C34" s="108">
        <v>1205104.9099999999</v>
      </c>
      <c r="D34" s="109">
        <v>0.439</v>
      </c>
      <c r="E34" s="108">
        <v>676789.7</v>
      </c>
      <c r="F34" s="108">
        <v>281.35000000000002</v>
      </c>
      <c r="G34" s="110">
        <v>3.0099999999999998E-2</v>
      </c>
      <c r="H34" s="1558"/>
      <c r="I34" s="243"/>
      <c r="J34" s="833"/>
      <c r="K34" s="980"/>
    </row>
    <row r="35" spans="1:13" ht="20.100000000000001" customHeight="1" thickBot="1">
      <c r="A35" s="1609">
        <v>2020</v>
      </c>
      <c r="B35" s="1615">
        <v>574204.86</v>
      </c>
      <c r="C35" s="1615">
        <v>1397472.57</v>
      </c>
      <c r="D35" s="1798">
        <v>0.41</v>
      </c>
      <c r="E35" s="1615">
        <v>823492.64</v>
      </c>
      <c r="F35" s="1615">
        <v>224.92</v>
      </c>
      <c r="G35" s="1796">
        <v>0.02</v>
      </c>
      <c r="H35" s="114"/>
      <c r="I35" s="1715"/>
      <c r="J35" s="1807"/>
      <c r="K35" s="980"/>
      <c r="L35" s="979"/>
      <c r="M35" s="1797"/>
    </row>
    <row r="36" spans="1:13" ht="8.1" customHeight="1">
      <c r="A36" s="8"/>
    </row>
    <row r="37" spans="1:13" s="8" customFormat="1" ht="15" customHeight="1">
      <c r="A37" s="18" t="s">
        <v>83</v>
      </c>
    </row>
    <row r="38" spans="1:13" ht="14.1" customHeight="1">
      <c r="A38" s="2082" t="s">
        <v>84</v>
      </c>
      <c r="B38" s="2082"/>
      <c r="C38" s="2082"/>
      <c r="D38" s="2082"/>
      <c r="E38" s="2082"/>
      <c r="F38" s="2082"/>
      <c r="G38" s="2082"/>
      <c r="H38" s="116"/>
    </row>
    <row r="39" spans="1:13" ht="14.1" customHeight="1">
      <c r="A39" s="2082"/>
      <c r="B39" s="2082"/>
      <c r="C39" s="2082"/>
      <c r="D39" s="2082"/>
      <c r="E39" s="2082"/>
      <c r="F39" s="2082"/>
      <c r="G39" s="2082"/>
      <c r="H39" s="116"/>
    </row>
    <row r="40" spans="1:13" ht="8.1" customHeight="1">
      <c r="E40" s="117"/>
      <c r="F40" s="115"/>
    </row>
    <row r="41" spans="1:13" ht="15" customHeight="1">
      <c r="A41" s="18" t="s">
        <v>43</v>
      </c>
      <c r="B41" s="102"/>
      <c r="C41" s="102"/>
      <c r="D41" s="102"/>
      <c r="E41" s="102"/>
      <c r="F41" s="102"/>
      <c r="G41" s="102"/>
    </row>
    <row r="42" spans="1:13" ht="8.1" customHeight="1">
      <c r="A42" s="8"/>
    </row>
    <row r="43" spans="1:13" ht="15" customHeight="1">
      <c r="A43" s="18" t="s">
        <v>22</v>
      </c>
    </row>
    <row r="44" spans="1:13" ht="15" customHeight="1">
      <c r="A44" s="52" t="s">
        <v>44</v>
      </c>
      <c r="B44" s="102"/>
      <c r="C44" s="102"/>
      <c r="D44" s="102"/>
      <c r="E44" s="102"/>
      <c r="F44" s="102"/>
      <c r="G44" s="102"/>
    </row>
    <row r="45" spans="1:13" ht="15" customHeight="1">
      <c r="A45" s="52" t="s">
        <v>23</v>
      </c>
      <c r="B45" s="102"/>
      <c r="C45" s="102"/>
      <c r="D45" s="102"/>
      <c r="E45" s="102"/>
      <c r="F45" s="102"/>
      <c r="G45" s="102"/>
    </row>
    <row r="46" spans="1:13">
      <c r="A46" s="2219"/>
      <c r="B46" s="2219"/>
      <c r="C46" s="2219"/>
      <c r="D46" s="2219"/>
      <c r="E46" s="2219"/>
      <c r="F46" s="2219"/>
      <c r="G46" s="2219"/>
    </row>
    <row r="50" spans="2:6">
      <c r="B50" s="833"/>
      <c r="C50" s="833"/>
      <c r="D50" s="833"/>
      <c r="E50" s="833"/>
      <c r="F50" s="833"/>
    </row>
  </sheetData>
  <mergeCells count="3">
    <mergeCell ref="A1:G1"/>
    <mergeCell ref="A38:G39"/>
    <mergeCell ref="A46:G46"/>
  </mergeCells>
  <printOptions horizontalCentered="1"/>
  <pageMargins left="0.7" right="0.7" top="0.75" bottom="0.5" header="0.3" footer="0.3"/>
  <pageSetup scale="79" orientation="portrait" r:id="rId1"/>
  <headerFooter>
    <oddFooter>&amp;R2021 Data Tables Installment</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7CA5C-8A96-43FA-8E8D-66F8F028C938}">
  <sheetPr>
    <tabColor rgb="FF548235"/>
    <pageSetUpPr fitToPage="1"/>
  </sheetPr>
  <dimension ref="A1:J45"/>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4" width="15.7109375" style="7" customWidth="1"/>
    <col min="5" max="5" width="11.140625" style="7" customWidth="1"/>
    <col min="6" max="6" width="14.140625" style="7" customWidth="1"/>
    <col min="7" max="8" width="9.140625" style="7"/>
    <col min="9" max="10" width="13.42578125" style="7" bestFit="1" customWidth="1"/>
    <col min="11" max="16384" width="9.140625" style="7"/>
  </cols>
  <sheetData>
    <row r="1" spans="1:6" ht="84.95" customHeight="1" thickBot="1">
      <c r="A1" s="2350"/>
      <c r="B1" s="2351"/>
      <c r="C1" s="2351"/>
      <c r="D1" s="2351"/>
      <c r="E1" s="2351"/>
      <c r="F1" s="2352"/>
    </row>
    <row r="2" spans="1:6" s="10" customFormat="1" ht="39.950000000000003" customHeight="1" thickBot="1">
      <c r="A2" s="104" t="s">
        <v>424</v>
      </c>
      <c r="B2" s="55" t="s">
        <v>29</v>
      </c>
      <c r="C2" s="55" t="s">
        <v>425</v>
      </c>
      <c r="D2" s="55" t="s">
        <v>297</v>
      </c>
      <c r="E2" s="55" t="s">
        <v>85</v>
      </c>
      <c r="F2" s="56" t="s">
        <v>82</v>
      </c>
    </row>
    <row r="3" spans="1:6" ht="20.100000000000001" customHeight="1">
      <c r="A3" s="57">
        <v>1980</v>
      </c>
      <c r="B3" s="105">
        <v>24819</v>
      </c>
      <c r="C3" s="105">
        <v>42706</v>
      </c>
      <c r="D3" s="105">
        <v>17887</v>
      </c>
      <c r="E3" s="118">
        <v>0.58120000000000005</v>
      </c>
      <c r="F3" s="119">
        <v>8.5000000000000006E-2</v>
      </c>
    </row>
    <row r="4" spans="1:6" ht="20.100000000000001" customHeight="1">
      <c r="A4" s="60">
        <v>1985</v>
      </c>
      <c r="B4" s="108">
        <v>22813</v>
      </c>
      <c r="C4" s="108">
        <v>29246</v>
      </c>
      <c r="D4" s="108">
        <v>6432</v>
      </c>
      <c r="E4" s="120">
        <v>0.78010000000000002</v>
      </c>
      <c r="F4" s="121">
        <v>9.7500000000000003E-2</v>
      </c>
    </row>
    <row r="5" spans="1:6" ht="20.100000000000001" customHeight="1">
      <c r="A5" s="25">
        <v>1990</v>
      </c>
      <c r="B5" s="111">
        <v>56512</v>
      </c>
      <c r="C5" s="111">
        <v>68086</v>
      </c>
      <c r="D5" s="111">
        <v>11574</v>
      </c>
      <c r="E5" s="122">
        <v>0.83</v>
      </c>
      <c r="F5" s="123">
        <v>7.2499999999999995E-2</v>
      </c>
    </row>
    <row r="6" spans="1:6" ht="20.100000000000001" customHeight="1">
      <c r="A6" s="60">
        <v>1991</v>
      </c>
      <c r="B6" s="108">
        <v>62563</v>
      </c>
      <c r="C6" s="108">
        <v>75631</v>
      </c>
      <c r="D6" s="108">
        <v>13068</v>
      </c>
      <c r="E6" s="120">
        <v>0.82720000000000005</v>
      </c>
      <c r="F6" s="121">
        <v>7.2499999999999995E-2</v>
      </c>
    </row>
    <row r="7" spans="1:6" ht="20.100000000000001" customHeight="1">
      <c r="A7" s="25">
        <v>1992</v>
      </c>
      <c r="B7" s="111">
        <v>93790</v>
      </c>
      <c r="C7" s="111">
        <v>111625</v>
      </c>
      <c r="D7" s="111">
        <v>17835</v>
      </c>
      <c r="E7" s="122">
        <v>0.84019999999999995</v>
      </c>
      <c r="F7" s="123">
        <v>6.25E-2</v>
      </c>
    </row>
    <row r="8" spans="1:6" ht="20.100000000000001" customHeight="1">
      <c r="A8" s="60">
        <v>1993</v>
      </c>
      <c r="B8" s="108">
        <v>95331</v>
      </c>
      <c r="C8" s="108">
        <v>115195</v>
      </c>
      <c r="D8" s="108">
        <v>19864</v>
      </c>
      <c r="E8" s="120">
        <v>0.8276</v>
      </c>
      <c r="F8" s="121">
        <v>6.4000000000000001E-2</v>
      </c>
    </row>
    <row r="9" spans="1:6" ht="20.100000000000001" customHeight="1">
      <c r="A9" s="25">
        <v>1994</v>
      </c>
      <c r="B9" s="111">
        <v>128718</v>
      </c>
      <c r="C9" s="111">
        <v>157911</v>
      </c>
      <c r="D9" s="111">
        <v>29193</v>
      </c>
      <c r="E9" s="122">
        <v>0.81510000000000005</v>
      </c>
      <c r="F9" s="123">
        <v>5.6500000000000002E-2</v>
      </c>
    </row>
    <row r="10" spans="1:6" ht="20.100000000000001" customHeight="1">
      <c r="A10" s="60">
        <v>1995</v>
      </c>
      <c r="B10" s="108">
        <v>118707</v>
      </c>
      <c r="C10" s="108">
        <v>141434</v>
      </c>
      <c r="D10" s="108">
        <v>22726</v>
      </c>
      <c r="E10" s="120">
        <v>0.83930000000000005</v>
      </c>
      <c r="F10" s="121">
        <v>7.1499999999999994E-2</v>
      </c>
    </row>
    <row r="11" spans="1:6" ht="20.100000000000001" customHeight="1">
      <c r="A11" s="25">
        <v>1996</v>
      </c>
      <c r="B11" s="111">
        <v>168347</v>
      </c>
      <c r="C11" s="111">
        <v>208366</v>
      </c>
      <c r="D11" s="111">
        <v>40019</v>
      </c>
      <c r="E11" s="122">
        <v>0.80800000000000005</v>
      </c>
      <c r="F11" s="123">
        <v>5.2999999999999999E-2</v>
      </c>
    </row>
    <row r="12" spans="1:6" ht="20.100000000000001" customHeight="1">
      <c r="A12" s="60">
        <v>1997</v>
      </c>
      <c r="B12" s="108">
        <v>152633</v>
      </c>
      <c r="C12" s="108">
        <v>185182</v>
      </c>
      <c r="D12" s="108">
        <v>32549</v>
      </c>
      <c r="E12" s="120">
        <v>0.82420000000000004</v>
      </c>
      <c r="F12" s="121">
        <v>5.8000000000000003E-2</v>
      </c>
    </row>
    <row r="13" spans="1:6" ht="20.100000000000001" customHeight="1">
      <c r="A13" s="25">
        <v>1998</v>
      </c>
      <c r="B13" s="111">
        <v>180084</v>
      </c>
      <c r="C13" s="111">
        <v>219582</v>
      </c>
      <c r="D13" s="111">
        <v>39498</v>
      </c>
      <c r="E13" s="122">
        <v>0.82010000000000005</v>
      </c>
      <c r="F13" s="123">
        <v>5.3999999999999999E-2</v>
      </c>
    </row>
    <row r="14" spans="1:6" ht="20.100000000000001" customHeight="1">
      <c r="A14" s="60">
        <v>1999</v>
      </c>
      <c r="B14" s="108">
        <v>206568</v>
      </c>
      <c r="C14" s="108">
        <v>250947</v>
      </c>
      <c r="D14" s="108">
        <v>44379</v>
      </c>
      <c r="E14" s="120">
        <v>0.82320000000000004</v>
      </c>
      <c r="F14" s="121">
        <v>5.2999999999999999E-2</v>
      </c>
    </row>
    <row r="15" spans="1:6" ht="20.100000000000001" customHeight="1">
      <c r="A15" s="25">
        <v>2000</v>
      </c>
      <c r="B15" s="111">
        <v>110729</v>
      </c>
      <c r="C15" s="111">
        <v>131864</v>
      </c>
      <c r="D15" s="111">
        <v>21135</v>
      </c>
      <c r="E15" s="122">
        <v>0.8397</v>
      </c>
      <c r="F15" s="123">
        <v>7.0000000000000007E-2</v>
      </c>
    </row>
    <row r="16" spans="1:6" ht="20.100000000000001" customHeight="1">
      <c r="A16" s="60">
        <v>2001</v>
      </c>
      <c r="B16" s="108">
        <v>222296</v>
      </c>
      <c r="C16" s="108">
        <v>270708</v>
      </c>
      <c r="D16" s="108">
        <v>48412</v>
      </c>
      <c r="E16" s="120">
        <v>0.82120000000000004</v>
      </c>
      <c r="F16" s="121">
        <v>6.4000000000000001E-2</v>
      </c>
    </row>
    <row r="17" spans="1:6" ht="20.100000000000001" customHeight="1">
      <c r="A17" s="25">
        <v>2002</v>
      </c>
      <c r="B17" s="111">
        <v>295338</v>
      </c>
      <c r="C17" s="111">
        <v>397807</v>
      </c>
      <c r="D17" s="111">
        <v>102469</v>
      </c>
      <c r="E17" s="122">
        <v>0.74239999999999995</v>
      </c>
      <c r="F17" s="123">
        <v>5.7000000000000002E-2</v>
      </c>
    </row>
    <row r="18" spans="1:6" ht="20.100000000000001" customHeight="1">
      <c r="A18" s="60">
        <v>2003</v>
      </c>
      <c r="B18" s="108">
        <v>304027</v>
      </c>
      <c r="C18" s="108">
        <v>482942</v>
      </c>
      <c r="D18" s="108">
        <v>178915</v>
      </c>
      <c r="E18" s="120">
        <v>0.62949999999999995</v>
      </c>
      <c r="F18" s="121">
        <v>0.05</v>
      </c>
    </row>
    <row r="19" spans="1:6" ht="20.100000000000001" customHeight="1">
      <c r="A19" s="25">
        <v>2004</v>
      </c>
      <c r="B19" s="111">
        <v>342777</v>
      </c>
      <c r="C19" s="111">
        <v>551959</v>
      </c>
      <c r="D19" s="111">
        <v>209182</v>
      </c>
      <c r="E19" s="122">
        <v>0.621</v>
      </c>
      <c r="F19" s="123">
        <v>0.04</v>
      </c>
    </row>
    <row r="20" spans="1:6" ht="20.100000000000001" customHeight="1">
      <c r="A20" s="60">
        <v>2005</v>
      </c>
      <c r="B20" s="108">
        <v>368382</v>
      </c>
      <c r="C20" s="108">
        <v>595099</v>
      </c>
      <c r="D20" s="108">
        <v>226717</v>
      </c>
      <c r="E20" s="120">
        <v>0.61899999999999999</v>
      </c>
      <c r="F20" s="121">
        <v>3.9E-2</v>
      </c>
    </row>
    <row r="21" spans="1:6" ht="20.100000000000001" customHeight="1">
      <c r="A21" s="25">
        <v>2006</v>
      </c>
      <c r="B21" s="111">
        <v>381439</v>
      </c>
      <c r="C21" s="111">
        <v>582139</v>
      </c>
      <c r="D21" s="111">
        <v>200701</v>
      </c>
      <c r="E21" s="122">
        <v>0.6552</v>
      </c>
      <c r="F21" s="123">
        <v>4.4999999999999998E-2</v>
      </c>
    </row>
    <row r="22" spans="1:6" ht="20.100000000000001" customHeight="1">
      <c r="A22" s="60">
        <v>2007</v>
      </c>
      <c r="B22" s="108">
        <v>416689</v>
      </c>
      <c r="C22" s="108">
        <v>609537</v>
      </c>
      <c r="D22" s="108">
        <v>192849</v>
      </c>
      <c r="E22" s="120">
        <v>0.68359999999999999</v>
      </c>
      <c r="F22" s="121">
        <v>4.99E-2</v>
      </c>
    </row>
    <row r="23" spans="1:6" ht="20.100000000000001" customHeight="1">
      <c r="A23" s="25">
        <v>2008</v>
      </c>
      <c r="B23" s="111">
        <v>410109</v>
      </c>
      <c r="C23" s="111">
        <v>620276</v>
      </c>
      <c r="D23" s="111">
        <v>210167</v>
      </c>
      <c r="E23" s="122">
        <v>0.66120000000000001</v>
      </c>
      <c r="F23" s="123">
        <v>5.3699999999999998E-2</v>
      </c>
    </row>
    <row r="24" spans="1:6" ht="20.100000000000001" customHeight="1">
      <c r="A24" s="60">
        <v>2009</v>
      </c>
      <c r="B24" s="108">
        <v>325936</v>
      </c>
      <c r="C24" s="108">
        <v>671725</v>
      </c>
      <c r="D24" s="108">
        <v>345788</v>
      </c>
      <c r="E24" s="120">
        <v>0.48520000000000002</v>
      </c>
      <c r="F24" s="121">
        <v>5.3800000000000001E-2</v>
      </c>
    </row>
    <row r="25" spans="1:6" ht="20.100000000000001" customHeight="1">
      <c r="A25" s="25">
        <v>2010</v>
      </c>
      <c r="B25" s="111">
        <v>364674</v>
      </c>
      <c r="C25" s="111">
        <v>755701</v>
      </c>
      <c r="D25" s="111">
        <v>391027</v>
      </c>
      <c r="E25" s="122">
        <v>0.48259999999999997</v>
      </c>
      <c r="F25" s="123">
        <v>4.5199999999999997E-2</v>
      </c>
    </row>
    <row r="26" spans="1:6" ht="20.100000000000001" customHeight="1">
      <c r="A26" s="60">
        <v>2011</v>
      </c>
      <c r="B26" s="108">
        <v>395062</v>
      </c>
      <c r="C26" s="108">
        <v>796142</v>
      </c>
      <c r="D26" s="108">
        <v>401080</v>
      </c>
      <c r="E26" s="120">
        <v>0.49619999999999997</v>
      </c>
      <c r="F26" s="121">
        <v>4.2599999999999999E-2</v>
      </c>
    </row>
    <row r="27" spans="1:6" ht="20.100000000000001" customHeight="1">
      <c r="A27" s="25">
        <v>2012</v>
      </c>
      <c r="B27" s="111">
        <v>391729</v>
      </c>
      <c r="C27" s="111">
        <v>963957</v>
      </c>
      <c r="D27" s="111">
        <v>572228</v>
      </c>
      <c r="E27" s="122">
        <v>0.40639999999999998</v>
      </c>
      <c r="F27" s="123">
        <v>2.9499999999999998E-2</v>
      </c>
    </row>
    <row r="28" spans="1:6" ht="20.100000000000001" customHeight="1">
      <c r="A28" s="60">
        <v>2013</v>
      </c>
      <c r="B28" s="108">
        <v>422122</v>
      </c>
      <c r="C28" s="108">
        <v>1033237</v>
      </c>
      <c r="D28" s="108">
        <v>611115</v>
      </c>
      <c r="E28" s="120">
        <v>0.40849999999999997</v>
      </c>
      <c r="F28" s="121">
        <v>2.6800000000000001E-2</v>
      </c>
    </row>
    <row r="29" spans="1:6" ht="20.100000000000001" customHeight="1">
      <c r="A29" s="25">
        <v>2014</v>
      </c>
      <c r="B29" s="111">
        <v>462543</v>
      </c>
      <c r="C29" s="111">
        <v>958255</v>
      </c>
      <c r="D29" s="111">
        <v>495712</v>
      </c>
      <c r="E29" s="122">
        <v>0.48270000000000002</v>
      </c>
      <c r="F29" s="123">
        <v>3.5400000000000001E-2</v>
      </c>
    </row>
    <row r="30" spans="1:6" ht="20.100000000000001" customHeight="1">
      <c r="A30" s="60">
        <v>2015</v>
      </c>
      <c r="B30" s="108">
        <v>477342</v>
      </c>
      <c r="C30" s="108">
        <v>1115464</v>
      </c>
      <c r="D30" s="108">
        <v>638122</v>
      </c>
      <c r="E30" s="120">
        <v>0.42799999999999999</v>
      </c>
      <c r="F30" s="121">
        <v>2.46E-2</v>
      </c>
    </row>
    <row r="31" spans="1:6" ht="20.100000000000001" customHeight="1">
      <c r="A31" s="25">
        <v>2016</v>
      </c>
      <c r="B31" s="111">
        <v>466314</v>
      </c>
      <c r="C31" s="111">
        <v>1105074</v>
      </c>
      <c r="D31" s="111">
        <v>638760</v>
      </c>
      <c r="E31" s="122">
        <v>0.42199999999999999</v>
      </c>
      <c r="F31" s="123">
        <v>2.81E-2</v>
      </c>
    </row>
    <row r="32" spans="1:6" ht="20.100000000000001" customHeight="1">
      <c r="A32" s="60">
        <v>2017</v>
      </c>
      <c r="B32" s="108">
        <v>494709</v>
      </c>
      <c r="C32" s="108">
        <v>1167696</v>
      </c>
      <c r="D32" s="108">
        <v>672987</v>
      </c>
      <c r="E32" s="120">
        <v>0.42370000000000002</v>
      </c>
      <c r="F32" s="121">
        <v>2.5499999999999998E-2</v>
      </c>
    </row>
    <row r="33" spans="1:10" ht="20.100000000000001" customHeight="1">
      <c r="A33" s="25">
        <v>2018</v>
      </c>
      <c r="B33" s="111">
        <v>539399</v>
      </c>
      <c r="C33" s="111">
        <v>1296386</v>
      </c>
      <c r="D33" s="111">
        <v>756987</v>
      </c>
      <c r="E33" s="122">
        <v>0.41599999999999998</v>
      </c>
      <c r="F33" s="123">
        <v>2.2200000000000001E-2</v>
      </c>
    </row>
    <row r="34" spans="1:10" ht="20.100000000000001" customHeight="1">
      <c r="A34" s="60">
        <v>2019</v>
      </c>
      <c r="B34" s="108">
        <v>525337.59</v>
      </c>
      <c r="C34" s="108">
        <v>1202127.28</v>
      </c>
      <c r="D34" s="108">
        <v>676789.7</v>
      </c>
      <c r="E34" s="120">
        <v>0.437</v>
      </c>
      <c r="F34" s="121">
        <v>3.0099999999999998E-2</v>
      </c>
      <c r="G34" s="1558"/>
    </row>
    <row r="35" spans="1:10" ht="20.100000000000001" customHeight="1" thickBot="1">
      <c r="A35" s="1609">
        <v>2020</v>
      </c>
      <c r="B35" s="1615">
        <v>573525.92000000004</v>
      </c>
      <c r="C35" s="1615">
        <v>1397018.56</v>
      </c>
      <c r="D35" s="1615">
        <v>823492.64</v>
      </c>
      <c r="E35" s="1808">
        <v>0.41099999999999998</v>
      </c>
      <c r="F35" s="1809">
        <v>0.02</v>
      </c>
      <c r="H35" s="1873"/>
      <c r="I35" s="1858"/>
      <c r="J35" s="979"/>
    </row>
    <row r="36" spans="1:10" ht="8.1" customHeight="1">
      <c r="A36" s="128"/>
      <c r="B36" s="129"/>
      <c r="C36" s="129"/>
      <c r="D36" s="130"/>
      <c r="E36" s="32"/>
      <c r="F36" s="32"/>
    </row>
    <row r="37" spans="1:10" ht="15" customHeight="1">
      <c r="A37" s="18" t="s">
        <v>83</v>
      </c>
      <c r="B37" s="124"/>
      <c r="C37" s="124"/>
      <c r="D37" s="125"/>
      <c r="E37" s="126"/>
      <c r="F37" s="127"/>
    </row>
    <row r="38" spans="1:10" ht="35.1" customHeight="1">
      <c r="A38" s="2082" t="s">
        <v>84</v>
      </c>
      <c r="B38" s="2082"/>
      <c r="C38" s="2082"/>
      <c r="D38" s="2082"/>
      <c r="E38" s="2082"/>
      <c r="F38" s="2082"/>
    </row>
    <row r="39" spans="1:10" ht="8.1" customHeight="1">
      <c r="A39" s="128" t="s">
        <v>0</v>
      </c>
      <c r="B39" s="129"/>
      <c r="C39" s="129"/>
      <c r="D39" s="130"/>
      <c r="E39" s="32"/>
      <c r="F39" s="32"/>
    </row>
    <row r="40" spans="1:10" ht="15" customHeight="1">
      <c r="A40" s="18" t="s">
        <v>43</v>
      </c>
      <c r="B40" s="51"/>
      <c r="C40" s="51"/>
      <c r="D40" s="51"/>
      <c r="E40" s="51"/>
      <c r="F40" s="51"/>
    </row>
    <row r="41" spans="1:10" ht="8.1" customHeight="1">
      <c r="A41" s="128"/>
      <c r="B41" s="51"/>
      <c r="C41" s="51"/>
      <c r="D41" s="51"/>
      <c r="E41" s="51"/>
      <c r="F41" s="51"/>
    </row>
    <row r="42" spans="1:10" ht="15" customHeight="1">
      <c r="A42" s="18" t="s">
        <v>22</v>
      </c>
      <c r="B42" s="128"/>
      <c r="C42" s="128"/>
      <c r="D42" s="128"/>
      <c r="E42" s="128"/>
      <c r="F42" s="128"/>
    </row>
    <row r="43" spans="1:10" ht="15" customHeight="1">
      <c r="A43" s="52" t="s">
        <v>86</v>
      </c>
      <c r="B43" s="51"/>
      <c r="C43" s="51"/>
      <c r="D43" s="51"/>
      <c r="E43" s="51"/>
      <c r="F43" s="51"/>
    </row>
    <row r="44" spans="1:10" ht="15" customHeight="1">
      <c r="A44" s="52" t="s">
        <v>23</v>
      </c>
      <c r="B44" s="51"/>
      <c r="C44" s="51"/>
      <c r="D44" s="51"/>
      <c r="E44" s="51"/>
      <c r="F44" s="51"/>
    </row>
    <row r="45" spans="1:10" ht="25.5" customHeight="1">
      <c r="A45" s="116"/>
      <c r="B45" s="116"/>
      <c r="C45" s="116"/>
      <c r="D45" s="116"/>
      <c r="E45" s="116"/>
      <c r="F45" s="116"/>
    </row>
  </sheetData>
  <mergeCells count="2">
    <mergeCell ref="A1:F1"/>
    <mergeCell ref="A38:F38"/>
  </mergeCells>
  <printOptions horizontalCentered="1"/>
  <pageMargins left="0.7" right="0.7" top="0.75" bottom="0.5" header="0.3" footer="0.3"/>
  <pageSetup scale="78" orientation="portrait" r:id="rId1"/>
  <headerFooter>
    <oddFooter>&amp;R2021 Data Tables Installment</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83700-893E-481F-88AC-8DB1A3C0FD9B}">
  <sheetPr>
    <tabColor rgb="FF548235"/>
    <pageSetUpPr fitToPage="1"/>
  </sheetPr>
  <dimension ref="A1:J45"/>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4" width="15.7109375" style="7" customWidth="1"/>
    <col min="5" max="5" width="11.140625" style="7" customWidth="1"/>
    <col min="6" max="6" width="14.140625" style="7" customWidth="1"/>
    <col min="7" max="16384" width="9.140625" style="7"/>
  </cols>
  <sheetData>
    <row r="1" spans="1:10" ht="84.95" customHeight="1" thickBot="1">
      <c r="A1" s="2350"/>
      <c r="B1" s="2351"/>
      <c r="C1" s="2351"/>
      <c r="D1" s="2351"/>
      <c r="E1" s="2351"/>
      <c r="F1" s="2352"/>
    </row>
    <row r="2" spans="1:10" ht="39.950000000000003" customHeight="1" thickBot="1">
      <c r="A2" s="104" t="s">
        <v>424</v>
      </c>
      <c r="B2" s="55" t="s">
        <v>29</v>
      </c>
      <c r="C2" s="55" t="s">
        <v>425</v>
      </c>
      <c r="D2" s="131" t="s">
        <v>296</v>
      </c>
      <c r="E2" s="131" t="s">
        <v>85</v>
      </c>
      <c r="F2" s="56" t="s">
        <v>82</v>
      </c>
    </row>
    <row r="3" spans="1:10" ht="20.100000000000001" customHeight="1">
      <c r="A3" s="25">
        <v>1980</v>
      </c>
      <c r="B3" s="111">
        <v>15543.412</v>
      </c>
      <c r="C3" s="111">
        <v>9417.1200000000008</v>
      </c>
      <c r="D3" s="111">
        <v>6126.2939999999999</v>
      </c>
      <c r="E3" s="132">
        <v>1.6505000000000001</v>
      </c>
      <c r="F3" s="123">
        <v>8.5000000000000006E-2</v>
      </c>
      <c r="G3" s="833"/>
      <c r="H3" s="833"/>
      <c r="I3" s="833"/>
      <c r="J3" s="838"/>
    </row>
    <row r="4" spans="1:10" ht="20.100000000000001" customHeight="1">
      <c r="A4" s="60">
        <v>1985</v>
      </c>
      <c r="B4" s="108">
        <v>65368.32</v>
      </c>
      <c r="C4" s="108">
        <v>46696.73</v>
      </c>
      <c r="D4" s="108">
        <v>18671.59</v>
      </c>
      <c r="E4" s="133">
        <v>1.3997999999999999</v>
      </c>
      <c r="F4" s="121">
        <v>9.7500000000000003E-2</v>
      </c>
      <c r="G4" s="833"/>
      <c r="H4" s="833"/>
      <c r="I4" s="833"/>
      <c r="J4" s="838"/>
    </row>
    <row r="5" spans="1:10" ht="20.100000000000001" customHeight="1">
      <c r="A5" s="25">
        <v>1990</v>
      </c>
      <c r="B5" s="111">
        <v>109835.67</v>
      </c>
      <c r="C5" s="111">
        <v>88062.43</v>
      </c>
      <c r="D5" s="111">
        <v>21773.24</v>
      </c>
      <c r="E5" s="132">
        <v>1.2472000000000001</v>
      </c>
      <c r="F5" s="123">
        <v>7.2499999999999995E-2</v>
      </c>
      <c r="G5" s="833"/>
      <c r="H5" s="833"/>
      <c r="I5" s="833"/>
      <c r="J5" s="838"/>
    </row>
    <row r="6" spans="1:10" ht="20.100000000000001" customHeight="1">
      <c r="A6" s="60">
        <v>1991</v>
      </c>
      <c r="B6" s="108">
        <v>103170.7</v>
      </c>
      <c r="C6" s="108">
        <v>84738.81</v>
      </c>
      <c r="D6" s="108">
        <v>18431.89</v>
      </c>
      <c r="E6" s="133">
        <v>1.2175</v>
      </c>
      <c r="F6" s="121">
        <v>7.2499999999999995E-2</v>
      </c>
      <c r="G6" s="833"/>
      <c r="H6" s="833"/>
      <c r="I6" s="833"/>
      <c r="J6" s="838"/>
    </row>
    <row r="7" spans="1:10" ht="20.100000000000001" customHeight="1">
      <c r="A7" s="25">
        <v>1992</v>
      </c>
      <c r="B7" s="111">
        <v>90880.06</v>
      </c>
      <c r="C7" s="111">
        <v>76203.929999999993</v>
      </c>
      <c r="D7" s="111">
        <v>14676.13</v>
      </c>
      <c r="E7" s="132">
        <v>1.1926000000000001</v>
      </c>
      <c r="F7" s="123">
        <v>6.25E-2</v>
      </c>
      <c r="G7" s="833"/>
      <c r="H7" s="833"/>
      <c r="I7" s="833"/>
      <c r="J7" s="838"/>
    </row>
    <row r="8" spans="1:10" ht="20.100000000000001" customHeight="1">
      <c r="A8" s="60">
        <v>1993</v>
      </c>
      <c r="B8" s="108">
        <v>102129.76</v>
      </c>
      <c r="C8" s="108">
        <v>86981.28</v>
      </c>
      <c r="D8" s="108">
        <v>15148.48</v>
      </c>
      <c r="E8" s="133">
        <v>1.1741999999999999</v>
      </c>
      <c r="F8" s="121">
        <v>6.4000000000000001E-2</v>
      </c>
      <c r="G8" s="833"/>
      <c r="H8" s="833"/>
      <c r="I8" s="833"/>
      <c r="J8" s="838"/>
    </row>
    <row r="9" spans="1:10" ht="20.100000000000001" customHeight="1">
      <c r="A9" s="25">
        <v>1994</v>
      </c>
      <c r="B9" s="111">
        <v>77906.960000000006</v>
      </c>
      <c r="C9" s="111">
        <v>68070.3</v>
      </c>
      <c r="D9" s="111">
        <v>9836.66</v>
      </c>
      <c r="E9" s="132">
        <v>1.1445000000000001</v>
      </c>
      <c r="F9" s="123">
        <v>5.6500000000000002E-2</v>
      </c>
      <c r="G9" s="833"/>
      <c r="H9" s="833"/>
      <c r="I9" s="833"/>
      <c r="J9" s="838"/>
    </row>
    <row r="10" spans="1:10" ht="20.100000000000001" customHeight="1">
      <c r="A10" s="60">
        <v>1995</v>
      </c>
      <c r="B10" s="108">
        <v>91239.9</v>
      </c>
      <c r="C10" s="108">
        <v>77023.95</v>
      </c>
      <c r="D10" s="108">
        <v>14215.95</v>
      </c>
      <c r="E10" s="133">
        <v>1.1846000000000001</v>
      </c>
      <c r="F10" s="121">
        <v>7.1499999999999994E-2</v>
      </c>
      <c r="G10" s="833"/>
      <c r="H10" s="833"/>
      <c r="I10" s="833"/>
      <c r="J10" s="838"/>
    </row>
    <row r="11" spans="1:10" ht="20.100000000000001" customHeight="1">
      <c r="A11" s="25">
        <v>1996</v>
      </c>
      <c r="B11" s="111">
        <v>70223.56</v>
      </c>
      <c r="C11" s="111">
        <v>62184.87</v>
      </c>
      <c r="D11" s="111">
        <v>8038.69</v>
      </c>
      <c r="E11" s="132">
        <v>1.1293</v>
      </c>
      <c r="F11" s="123">
        <v>5.2999999999999999E-2</v>
      </c>
      <c r="G11" s="833"/>
      <c r="H11" s="833"/>
      <c r="I11" s="833"/>
      <c r="J11" s="838"/>
    </row>
    <row r="12" spans="1:10" ht="20.100000000000001" customHeight="1">
      <c r="A12" s="60">
        <v>1997</v>
      </c>
      <c r="B12" s="108">
        <v>115838</v>
      </c>
      <c r="C12" s="108">
        <v>102386</v>
      </c>
      <c r="D12" s="108">
        <v>13452</v>
      </c>
      <c r="E12" s="133">
        <v>1.1314</v>
      </c>
      <c r="F12" s="121">
        <v>5.8000000000000003E-2</v>
      </c>
      <c r="G12" s="833"/>
      <c r="H12" s="833"/>
      <c r="I12" s="833"/>
      <c r="J12" s="838"/>
    </row>
    <row r="13" spans="1:10" ht="20.100000000000001" customHeight="1">
      <c r="A13" s="25">
        <v>1998</v>
      </c>
      <c r="B13" s="111">
        <v>124073</v>
      </c>
      <c r="C13" s="111">
        <v>111435</v>
      </c>
      <c r="D13" s="111">
        <v>12638</v>
      </c>
      <c r="E13" s="132">
        <v>1.1133999999999999</v>
      </c>
      <c r="F13" s="123">
        <v>5.3999999999999999E-2</v>
      </c>
      <c r="G13" s="833"/>
      <c r="H13" s="833"/>
      <c r="I13" s="833"/>
      <c r="J13" s="838"/>
    </row>
    <row r="14" spans="1:10" ht="20.100000000000001" customHeight="1">
      <c r="A14" s="60">
        <v>1999</v>
      </c>
      <c r="B14" s="108">
        <v>114136.26</v>
      </c>
      <c r="C14" s="108">
        <v>100073.67</v>
      </c>
      <c r="D14" s="108">
        <v>14062.59</v>
      </c>
      <c r="E14" s="133">
        <v>1.1405000000000001</v>
      </c>
      <c r="F14" s="121">
        <v>5.2999999999999999E-2</v>
      </c>
      <c r="G14" s="833"/>
      <c r="H14" s="833"/>
      <c r="I14" s="833"/>
      <c r="J14" s="838"/>
    </row>
    <row r="15" spans="1:10" ht="20.100000000000001" customHeight="1">
      <c r="A15" s="25">
        <v>2000</v>
      </c>
      <c r="B15" s="111">
        <v>245930.45</v>
      </c>
      <c r="C15" s="111">
        <v>207876.95</v>
      </c>
      <c r="D15" s="111">
        <v>38053.5</v>
      </c>
      <c r="E15" s="132">
        <v>1.1831</v>
      </c>
      <c r="F15" s="123">
        <v>7.0000000000000007E-2</v>
      </c>
      <c r="G15" s="833"/>
      <c r="H15" s="833"/>
      <c r="I15" s="833"/>
      <c r="J15" s="838"/>
    </row>
    <row r="16" spans="1:10" ht="20.100000000000001" customHeight="1">
      <c r="A16" s="60">
        <v>2001</v>
      </c>
      <c r="B16" s="108">
        <v>128812.29</v>
      </c>
      <c r="C16" s="108">
        <v>114563.78</v>
      </c>
      <c r="D16" s="108">
        <v>14248.51</v>
      </c>
      <c r="E16" s="133">
        <v>1.1244000000000001</v>
      </c>
      <c r="F16" s="121">
        <v>6.4000000000000001E-2</v>
      </c>
      <c r="G16" s="833"/>
      <c r="H16" s="833"/>
      <c r="I16" s="833"/>
      <c r="J16" s="838"/>
    </row>
    <row r="17" spans="1:10" ht="20.100000000000001" customHeight="1">
      <c r="A17" s="25">
        <v>2002</v>
      </c>
      <c r="B17" s="111">
        <v>34766.33</v>
      </c>
      <c r="C17" s="111">
        <v>31521.84</v>
      </c>
      <c r="D17" s="111">
        <v>3244.5</v>
      </c>
      <c r="E17" s="132">
        <v>1.1029</v>
      </c>
      <c r="F17" s="123">
        <v>5.7000000000000002E-2</v>
      </c>
      <c r="G17" s="833"/>
      <c r="H17" s="833"/>
      <c r="I17" s="833"/>
      <c r="J17" s="838"/>
    </row>
    <row r="18" spans="1:10" ht="20.100000000000001" customHeight="1">
      <c r="A18" s="60">
        <v>2003</v>
      </c>
      <c r="B18" s="108">
        <v>4651.05</v>
      </c>
      <c r="C18" s="108">
        <v>3902.64</v>
      </c>
      <c r="D18" s="108">
        <v>748.404</v>
      </c>
      <c r="E18" s="133">
        <v>1.1918</v>
      </c>
      <c r="F18" s="121">
        <v>0.05</v>
      </c>
      <c r="G18" s="833"/>
      <c r="H18" s="833"/>
      <c r="I18" s="833"/>
      <c r="J18" s="838"/>
    </row>
    <row r="19" spans="1:10" ht="20.100000000000001" customHeight="1">
      <c r="A19" s="25">
        <v>2004</v>
      </c>
      <c r="B19" s="111">
        <v>4694.2</v>
      </c>
      <c r="C19" s="111">
        <v>4059.97</v>
      </c>
      <c r="D19" s="111">
        <v>634.23</v>
      </c>
      <c r="E19" s="132">
        <v>1.1561999999999999</v>
      </c>
      <c r="F19" s="123">
        <v>0.04</v>
      </c>
      <c r="G19" s="833"/>
      <c r="H19" s="833"/>
      <c r="I19" s="833"/>
      <c r="J19" s="838"/>
    </row>
    <row r="20" spans="1:10" ht="20.100000000000001" customHeight="1">
      <c r="A20" s="60">
        <v>2005</v>
      </c>
      <c r="B20" s="108">
        <v>4021.38</v>
      </c>
      <c r="C20" s="108">
        <v>3452.09</v>
      </c>
      <c r="D20" s="108">
        <v>569.07000000000005</v>
      </c>
      <c r="E20" s="133">
        <v>1.1649</v>
      </c>
      <c r="F20" s="121">
        <v>3.9E-2</v>
      </c>
      <c r="G20" s="833"/>
      <c r="H20" s="833"/>
      <c r="I20" s="833"/>
      <c r="J20" s="838"/>
    </row>
    <row r="21" spans="1:10" ht="20.100000000000001" customHeight="1">
      <c r="A21" s="25">
        <v>2006</v>
      </c>
      <c r="B21" s="111">
        <v>7523.21</v>
      </c>
      <c r="C21" s="111">
        <v>6489.31</v>
      </c>
      <c r="D21" s="111">
        <v>1033.8900000000001</v>
      </c>
      <c r="E21" s="132">
        <v>1.1593</v>
      </c>
      <c r="F21" s="123">
        <v>4.4999999999999998E-2</v>
      </c>
      <c r="G21" s="833"/>
      <c r="H21" s="833"/>
      <c r="I21" s="833"/>
      <c r="J21" s="838"/>
    </row>
    <row r="22" spans="1:10" ht="20.100000000000001" customHeight="1">
      <c r="A22" s="60">
        <v>2007</v>
      </c>
      <c r="B22" s="108">
        <v>13402.19</v>
      </c>
      <c r="C22" s="108">
        <v>11751.52</v>
      </c>
      <c r="D22" s="108">
        <v>1650.67</v>
      </c>
      <c r="E22" s="133">
        <v>1.1405000000000001</v>
      </c>
      <c r="F22" s="121">
        <v>4.99E-2</v>
      </c>
      <c r="G22" s="833"/>
      <c r="H22" s="833"/>
      <c r="I22" s="833"/>
      <c r="J22" s="838"/>
    </row>
    <row r="23" spans="1:10" ht="20.100000000000001" customHeight="1">
      <c r="A23" s="25">
        <v>2008</v>
      </c>
      <c r="B23" s="111">
        <v>30022.36</v>
      </c>
      <c r="C23" s="111">
        <v>27792.73</v>
      </c>
      <c r="D23" s="111">
        <v>2229.63</v>
      </c>
      <c r="E23" s="132">
        <v>1.0802</v>
      </c>
      <c r="F23" s="123">
        <v>5.3699999999999998E-2</v>
      </c>
      <c r="G23" s="833"/>
      <c r="H23" s="833"/>
      <c r="I23" s="833"/>
      <c r="J23" s="838"/>
    </row>
    <row r="24" spans="1:10" ht="20.100000000000001" customHeight="1">
      <c r="A24" s="60">
        <v>2009</v>
      </c>
      <c r="B24" s="108">
        <v>1003.54</v>
      </c>
      <c r="C24" s="108">
        <v>788.625</v>
      </c>
      <c r="D24" s="108">
        <v>214.92</v>
      </c>
      <c r="E24" s="133">
        <v>1.2725</v>
      </c>
      <c r="F24" s="121">
        <v>5.3800000000000001E-2</v>
      </c>
      <c r="G24" s="833"/>
      <c r="H24" s="833"/>
      <c r="I24" s="833"/>
      <c r="J24" s="838"/>
    </row>
    <row r="25" spans="1:10" ht="20.100000000000001" customHeight="1">
      <c r="A25" s="25">
        <v>2010</v>
      </c>
      <c r="B25" s="111">
        <v>1658.76</v>
      </c>
      <c r="C25" s="111">
        <v>1298.47</v>
      </c>
      <c r="D25" s="111">
        <v>360.28999999999996</v>
      </c>
      <c r="E25" s="132">
        <v>1.2775000000000001</v>
      </c>
      <c r="F25" s="123">
        <v>4.5199999999999997E-2</v>
      </c>
      <c r="G25" s="833"/>
      <c r="H25" s="833"/>
      <c r="I25" s="833"/>
      <c r="J25" s="838"/>
    </row>
    <row r="26" spans="1:10" ht="20.100000000000001" customHeight="1">
      <c r="A26" s="60">
        <v>2011</v>
      </c>
      <c r="B26" s="108">
        <v>3201.62</v>
      </c>
      <c r="C26" s="108">
        <v>2821.26</v>
      </c>
      <c r="D26" s="108">
        <v>380.35999999999967</v>
      </c>
      <c r="E26" s="133">
        <v>1.1348</v>
      </c>
      <c r="F26" s="121">
        <v>4.2599999999999999E-2</v>
      </c>
      <c r="G26" s="833"/>
      <c r="H26" s="833"/>
      <c r="I26" s="833"/>
      <c r="J26" s="838"/>
    </row>
    <row r="27" spans="1:10" ht="20.100000000000001" customHeight="1">
      <c r="A27" s="25">
        <v>2012</v>
      </c>
      <c r="B27" s="111">
        <v>516</v>
      </c>
      <c r="C27" s="111">
        <v>342</v>
      </c>
      <c r="D27" s="111">
        <v>174</v>
      </c>
      <c r="E27" s="132">
        <v>1.5087999999999999</v>
      </c>
      <c r="F27" s="123">
        <v>2.9499999999999998E-2</v>
      </c>
      <c r="G27" s="833"/>
      <c r="H27" s="833"/>
      <c r="I27" s="979"/>
      <c r="J27" s="979"/>
    </row>
    <row r="28" spans="1:10" ht="20.100000000000001" customHeight="1">
      <c r="A28" s="60">
        <v>2013</v>
      </c>
      <c r="B28" s="108">
        <v>820</v>
      </c>
      <c r="C28" s="108">
        <v>521</v>
      </c>
      <c r="D28" s="108">
        <v>299</v>
      </c>
      <c r="E28" s="133">
        <v>1.5739000000000001</v>
      </c>
      <c r="F28" s="121">
        <v>2.6800000000000001E-2</v>
      </c>
      <c r="G28" s="833"/>
      <c r="H28" s="833"/>
      <c r="I28" s="979"/>
      <c r="J28" s="979"/>
    </row>
    <row r="29" spans="1:10" ht="20.100000000000001" customHeight="1">
      <c r="A29" s="25">
        <v>2014</v>
      </c>
      <c r="B29" s="111">
        <v>5442</v>
      </c>
      <c r="C29" s="111">
        <v>4647</v>
      </c>
      <c r="D29" s="111">
        <v>795</v>
      </c>
      <c r="E29" s="132">
        <v>1.1712</v>
      </c>
      <c r="F29" s="123">
        <v>3.5400000000000001E-2</v>
      </c>
      <c r="G29" s="833"/>
      <c r="H29" s="833"/>
      <c r="I29" s="979"/>
      <c r="J29" s="979"/>
    </row>
    <row r="30" spans="1:10" ht="20.100000000000001" customHeight="1">
      <c r="A30" s="60">
        <v>2015</v>
      </c>
      <c r="B30" s="108">
        <v>884.66099999999994</v>
      </c>
      <c r="C30" s="108">
        <v>594.41800000000001</v>
      </c>
      <c r="D30" s="108">
        <v>290.24</v>
      </c>
      <c r="E30" s="133">
        <v>1.4883</v>
      </c>
      <c r="F30" s="121">
        <v>2.46E-2</v>
      </c>
      <c r="G30" s="833"/>
      <c r="H30" s="833"/>
      <c r="I30" s="979"/>
      <c r="J30" s="979"/>
    </row>
    <row r="31" spans="1:10" ht="20.100000000000001" customHeight="1">
      <c r="A31" s="25">
        <v>2016</v>
      </c>
      <c r="B31" s="111">
        <v>670</v>
      </c>
      <c r="C31" s="111">
        <v>421</v>
      </c>
      <c r="D31" s="111">
        <v>248</v>
      </c>
      <c r="E31" s="132">
        <v>1.5913999999999999</v>
      </c>
      <c r="F31" s="123">
        <v>2.81E-2</v>
      </c>
      <c r="G31" s="833"/>
      <c r="H31" s="833"/>
      <c r="I31" s="979"/>
      <c r="J31" s="979"/>
    </row>
    <row r="32" spans="1:10" ht="20.100000000000001" customHeight="1">
      <c r="A32" s="60">
        <v>2017</v>
      </c>
      <c r="B32" s="108">
        <v>1136.25</v>
      </c>
      <c r="C32" s="108">
        <v>763.91</v>
      </c>
      <c r="D32" s="108">
        <v>372.34</v>
      </c>
      <c r="E32" s="133">
        <v>1.4874000000000001</v>
      </c>
      <c r="F32" s="121">
        <v>2.5499999999999998E-2</v>
      </c>
      <c r="G32" s="833"/>
      <c r="H32" s="833"/>
      <c r="I32" s="979"/>
      <c r="J32" s="979"/>
    </row>
    <row r="33" spans="1:10" ht="20.100000000000001" customHeight="1">
      <c r="A33" s="25">
        <v>2018</v>
      </c>
      <c r="B33" s="111">
        <v>853.97</v>
      </c>
      <c r="C33" s="111">
        <v>577.64</v>
      </c>
      <c r="D33" s="111">
        <v>276.33</v>
      </c>
      <c r="E33" s="132">
        <v>1.478</v>
      </c>
      <c r="F33" s="123">
        <v>2.2200000000000001E-2</v>
      </c>
      <c r="G33" s="833"/>
      <c r="H33" s="833"/>
      <c r="I33" s="979"/>
      <c r="J33" s="979"/>
    </row>
    <row r="34" spans="1:10" ht="20.100000000000001" customHeight="1">
      <c r="A34" s="60">
        <v>2019</v>
      </c>
      <c r="B34" s="108">
        <v>3258.98</v>
      </c>
      <c r="C34" s="108">
        <v>2977.63</v>
      </c>
      <c r="D34" s="108">
        <v>281.35000000000002</v>
      </c>
      <c r="E34" s="133">
        <v>1.0940000000000001</v>
      </c>
      <c r="F34" s="121">
        <v>3.0099999999999998E-2</v>
      </c>
      <c r="G34" s="1558"/>
      <c r="H34" s="833"/>
      <c r="I34" s="979"/>
      <c r="J34" s="979"/>
    </row>
    <row r="35" spans="1:10" ht="20.100000000000001" customHeight="1" thickBot="1">
      <c r="A35" s="1609">
        <v>2020</v>
      </c>
      <c r="B35" s="1615">
        <v>678.94</v>
      </c>
      <c r="C35" s="1615">
        <v>454.01</v>
      </c>
      <c r="D35" s="1615">
        <v>224.92</v>
      </c>
      <c r="E35" s="1810">
        <v>1.4950000000000001</v>
      </c>
      <c r="F35" s="1809">
        <v>0.02</v>
      </c>
      <c r="G35" s="833"/>
      <c r="H35" s="1873"/>
      <c r="I35" s="1807"/>
      <c r="J35" s="979"/>
    </row>
    <row r="36" spans="1:10" ht="8.1" customHeight="1">
      <c r="A36" s="128"/>
      <c r="B36" s="128"/>
      <c r="C36" s="128"/>
      <c r="E36" s="128"/>
    </row>
    <row r="37" spans="1:10" s="8" customFormat="1" ht="15" customHeight="1">
      <c r="A37" s="18" t="s">
        <v>83</v>
      </c>
      <c r="B37" s="134"/>
      <c r="C37" s="134"/>
      <c r="D37" s="134"/>
      <c r="E37" s="135"/>
      <c r="F37" s="136"/>
    </row>
    <row r="38" spans="1:10" s="8" customFormat="1" ht="36" customHeight="1">
      <c r="A38" s="2082" t="s">
        <v>84</v>
      </c>
      <c r="B38" s="2082"/>
      <c r="C38" s="2082"/>
      <c r="D38" s="2082"/>
      <c r="E38" s="2082"/>
      <c r="F38" s="2082"/>
    </row>
    <row r="39" spans="1:10" ht="8.1" customHeight="1">
      <c r="A39" s="128" t="s">
        <v>0</v>
      </c>
      <c r="B39" s="128"/>
      <c r="C39" s="128"/>
      <c r="E39" s="128"/>
    </row>
    <row r="40" spans="1:10">
      <c r="A40" s="18" t="s">
        <v>43</v>
      </c>
      <c r="B40" s="51"/>
      <c r="F40" s="129"/>
    </row>
    <row r="41" spans="1:10" ht="8.1" customHeight="1">
      <c r="A41" s="128"/>
      <c r="B41" s="102"/>
      <c r="C41" s="102"/>
      <c r="D41" s="102"/>
      <c r="E41" s="102"/>
      <c r="F41" s="129"/>
    </row>
    <row r="42" spans="1:10" ht="15" customHeight="1">
      <c r="A42" s="18" t="s">
        <v>22</v>
      </c>
    </row>
    <row r="43" spans="1:10" ht="15" customHeight="1">
      <c r="A43" s="52" t="s">
        <v>44</v>
      </c>
      <c r="B43" s="51"/>
      <c r="C43" s="51"/>
      <c r="D43" s="137"/>
      <c r="E43" s="51"/>
      <c r="F43" s="51"/>
    </row>
    <row r="44" spans="1:10" ht="15" customHeight="1">
      <c r="A44" s="52" t="s">
        <v>23</v>
      </c>
      <c r="B44" s="51"/>
      <c r="C44" s="51"/>
      <c r="D44" s="137"/>
      <c r="E44" s="51"/>
      <c r="F44" s="51"/>
    </row>
    <row r="45" spans="1:10" ht="25.5" customHeight="1">
      <c r="A45" s="116"/>
      <c r="B45" s="116"/>
      <c r="C45" s="116"/>
      <c r="D45" s="116"/>
      <c r="E45" s="116"/>
      <c r="F45" s="116"/>
    </row>
  </sheetData>
  <mergeCells count="2">
    <mergeCell ref="A1:F1"/>
    <mergeCell ref="A38:F38"/>
  </mergeCells>
  <printOptions horizontalCentered="1"/>
  <pageMargins left="0.7" right="0.7" top="0.75" bottom="0.5" header="0.3" footer="0.3"/>
  <pageSetup scale="79" orientation="portrait" r:id="rId1"/>
  <headerFooter>
    <oddFooter>&amp;R2021 Data Tables Installment</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FC2-6F7B-4DCA-A737-D9FDDAC9A0EE}">
  <sheetPr>
    <tabColor rgb="FF548235"/>
    <pageSetUpPr fitToPage="1"/>
  </sheetPr>
  <dimension ref="A1:O43"/>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2" width="15.5703125" style="7" customWidth="1"/>
    <col min="3" max="3" width="10.42578125" style="7" customWidth="1"/>
    <col min="4" max="4" width="14.28515625" style="7" customWidth="1"/>
    <col min="5" max="5" width="10.28515625" style="7" customWidth="1"/>
    <col min="6" max="6" width="13.7109375" style="7" customWidth="1"/>
    <col min="7" max="7" width="9.7109375" style="7" customWidth="1"/>
    <col min="8" max="8" width="14.140625" style="7" customWidth="1"/>
    <col min="9" max="11" width="9.140625" style="7"/>
    <col min="12" max="12" width="11.42578125" style="7" bestFit="1" customWidth="1"/>
    <col min="13" max="16384" width="9.140625" style="7"/>
  </cols>
  <sheetData>
    <row r="1" spans="1:15" ht="84.95" customHeight="1" thickBot="1">
      <c r="A1" s="2316"/>
      <c r="B1" s="2317"/>
      <c r="C1" s="2317"/>
      <c r="D1" s="2317"/>
      <c r="E1" s="2317"/>
      <c r="F1" s="2317"/>
      <c r="G1" s="2317"/>
      <c r="H1" s="2318"/>
    </row>
    <row r="2" spans="1:15" ht="50.1" customHeight="1" thickBot="1">
      <c r="A2" s="54" t="s">
        <v>87</v>
      </c>
      <c r="B2" s="55" t="s">
        <v>452</v>
      </c>
      <c r="C2" s="2353" t="s">
        <v>453</v>
      </c>
      <c r="D2" s="2347"/>
      <c r="E2" s="2353" t="s">
        <v>454</v>
      </c>
      <c r="F2" s="2347"/>
      <c r="G2" s="2354" t="s">
        <v>455</v>
      </c>
      <c r="H2" s="2349"/>
    </row>
    <row r="3" spans="1:15" ht="17.25" customHeight="1">
      <c r="A3" s="57">
        <v>1990</v>
      </c>
      <c r="B3" s="105">
        <v>11573.93</v>
      </c>
      <c r="C3" s="685">
        <v>6759.93</v>
      </c>
      <c r="D3" s="686">
        <v>0.58409999999999995</v>
      </c>
      <c r="E3" s="685">
        <v>2791</v>
      </c>
      <c r="F3" s="686">
        <v>0.24110000000000001</v>
      </c>
      <c r="G3" s="152">
        <v>2023</v>
      </c>
      <c r="H3" s="151">
        <v>0.17480000000000001</v>
      </c>
      <c r="I3" s="839"/>
      <c r="J3" s="839"/>
      <c r="K3" s="840"/>
      <c r="L3" s="839"/>
      <c r="M3" s="840"/>
      <c r="N3" s="839"/>
      <c r="O3" s="840"/>
    </row>
    <row r="4" spans="1:15" ht="16.899999999999999" customHeight="1">
      <c r="A4" s="60">
        <v>1991</v>
      </c>
      <c r="B4" s="108">
        <v>13067.89</v>
      </c>
      <c r="C4" s="687">
        <v>7906.47</v>
      </c>
      <c r="D4" s="688">
        <v>0.60499999999999998</v>
      </c>
      <c r="E4" s="687">
        <v>3123.34</v>
      </c>
      <c r="F4" s="688">
        <v>0.23899999999999999</v>
      </c>
      <c r="G4" s="139">
        <v>2038.08</v>
      </c>
      <c r="H4" s="138">
        <v>0.156</v>
      </c>
      <c r="I4" s="839"/>
      <c r="J4" s="839"/>
      <c r="K4" s="840"/>
      <c r="L4" s="839"/>
      <c r="M4" s="840"/>
      <c r="N4" s="839"/>
      <c r="O4" s="840"/>
    </row>
    <row r="5" spans="1:15" ht="17.25" customHeight="1">
      <c r="A5" s="25">
        <v>1992</v>
      </c>
      <c r="B5" s="111">
        <v>17834.509999999998</v>
      </c>
      <c r="C5" s="689">
        <v>9500.15</v>
      </c>
      <c r="D5" s="690">
        <v>0.53269999999999995</v>
      </c>
      <c r="E5" s="689">
        <v>4411.1000000000004</v>
      </c>
      <c r="F5" s="690">
        <v>0.24729999999999999</v>
      </c>
      <c r="G5" s="154">
        <v>3923.26</v>
      </c>
      <c r="H5" s="153">
        <v>0.22</v>
      </c>
      <c r="I5" s="839"/>
      <c r="J5" s="839"/>
      <c r="K5" s="840"/>
      <c r="L5" s="839"/>
      <c r="M5" s="840"/>
      <c r="N5" s="839"/>
      <c r="O5" s="840"/>
    </row>
    <row r="6" spans="1:15" ht="17.25" customHeight="1">
      <c r="A6" s="60">
        <v>1993</v>
      </c>
      <c r="B6" s="108">
        <v>19864.150000000001</v>
      </c>
      <c r="C6" s="687">
        <v>10347.969999999999</v>
      </c>
      <c r="D6" s="688">
        <v>0.52090000000000003</v>
      </c>
      <c r="E6" s="687">
        <v>4926.6499999999996</v>
      </c>
      <c r="F6" s="688">
        <v>0.248</v>
      </c>
      <c r="G6" s="139">
        <v>4589.53</v>
      </c>
      <c r="H6" s="138">
        <v>0.23100000000000001</v>
      </c>
      <c r="I6" s="839"/>
      <c r="J6" s="839"/>
      <c r="K6" s="840"/>
      <c r="L6" s="839"/>
      <c r="M6" s="840"/>
      <c r="N6" s="839"/>
      <c r="O6" s="840"/>
    </row>
    <row r="7" spans="1:15" ht="17.25" customHeight="1">
      <c r="A7" s="25">
        <v>1994</v>
      </c>
      <c r="B7" s="111">
        <v>29193.09</v>
      </c>
      <c r="C7" s="689">
        <v>13574.88</v>
      </c>
      <c r="D7" s="690">
        <v>0.46500000000000002</v>
      </c>
      <c r="E7" s="689">
        <v>7012.44</v>
      </c>
      <c r="F7" s="690">
        <v>0.2402</v>
      </c>
      <c r="G7" s="154">
        <v>8605.77</v>
      </c>
      <c r="H7" s="153">
        <v>0.29480000000000001</v>
      </c>
      <c r="I7" s="839"/>
      <c r="J7" s="839"/>
      <c r="K7" s="840"/>
      <c r="L7" s="839"/>
      <c r="M7" s="840"/>
      <c r="N7" s="839"/>
      <c r="O7" s="840"/>
    </row>
    <row r="8" spans="1:15" ht="17.25" customHeight="1">
      <c r="A8" s="60">
        <v>1995</v>
      </c>
      <c r="B8" s="108">
        <v>22726.48</v>
      </c>
      <c r="C8" s="687">
        <v>11340</v>
      </c>
      <c r="D8" s="688">
        <v>0.499</v>
      </c>
      <c r="E8" s="687">
        <v>6236.02</v>
      </c>
      <c r="F8" s="688">
        <v>0.27439999999999998</v>
      </c>
      <c r="G8" s="139">
        <v>5150.46</v>
      </c>
      <c r="H8" s="138">
        <v>0.2266</v>
      </c>
      <c r="I8" s="839"/>
      <c r="J8" s="839"/>
      <c r="K8" s="840"/>
      <c r="L8" s="839"/>
      <c r="M8" s="840"/>
      <c r="N8" s="839"/>
      <c r="O8" s="840"/>
    </row>
    <row r="9" spans="1:15" ht="17.25" customHeight="1">
      <c r="A9" s="25">
        <v>1996</v>
      </c>
      <c r="B9" s="111">
        <v>40018.81</v>
      </c>
      <c r="C9" s="689">
        <v>16156.5</v>
      </c>
      <c r="D9" s="690">
        <v>0.4037</v>
      </c>
      <c r="E9" s="689">
        <v>10900.19</v>
      </c>
      <c r="F9" s="690">
        <v>0.27239999999999998</v>
      </c>
      <c r="G9" s="154">
        <v>12962.12</v>
      </c>
      <c r="H9" s="153">
        <v>0.32390000000000002</v>
      </c>
      <c r="I9" s="839"/>
      <c r="J9" s="839"/>
      <c r="K9" s="840"/>
      <c r="L9" s="839"/>
      <c r="M9" s="840"/>
      <c r="N9" s="839"/>
      <c r="O9" s="840"/>
    </row>
    <row r="10" spans="1:15" ht="17.25" customHeight="1">
      <c r="A10" s="60">
        <v>1997</v>
      </c>
      <c r="B10" s="108">
        <v>32549</v>
      </c>
      <c r="C10" s="687">
        <v>14666</v>
      </c>
      <c r="D10" s="688">
        <v>0.4506</v>
      </c>
      <c r="E10" s="687">
        <v>8166</v>
      </c>
      <c r="F10" s="688">
        <v>0.25090000000000001</v>
      </c>
      <c r="G10" s="139">
        <v>9717</v>
      </c>
      <c r="H10" s="138">
        <v>0.29849999999999999</v>
      </c>
      <c r="I10" s="839"/>
      <c r="J10" s="839"/>
      <c r="K10" s="840"/>
      <c r="L10" s="839"/>
      <c r="M10" s="840"/>
      <c r="N10" s="839"/>
      <c r="O10" s="840"/>
    </row>
    <row r="11" spans="1:15" ht="17.25" customHeight="1">
      <c r="A11" s="25">
        <v>1998</v>
      </c>
      <c r="B11" s="111">
        <v>39497</v>
      </c>
      <c r="C11" s="689">
        <v>17532</v>
      </c>
      <c r="D11" s="690">
        <v>0.44390000000000002</v>
      </c>
      <c r="E11" s="689">
        <v>9375</v>
      </c>
      <c r="F11" s="690">
        <v>0.2374</v>
      </c>
      <c r="G11" s="154">
        <v>12590</v>
      </c>
      <c r="H11" s="153">
        <v>0.31879999999999997</v>
      </c>
      <c r="I11" s="839"/>
      <c r="J11" s="839"/>
      <c r="K11" s="840"/>
      <c r="L11" s="839"/>
      <c r="M11" s="840"/>
      <c r="N11" s="839"/>
      <c r="O11" s="840"/>
    </row>
    <row r="12" spans="1:15" ht="17.25" customHeight="1">
      <c r="A12" s="60">
        <v>1999</v>
      </c>
      <c r="B12" s="108">
        <v>44378.9</v>
      </c>
      <c r="C12" s="687">
        <v>19244.189999999999</v>
      </c>
      <c r="D12" s="688">
        <v>0.43359999999999999</v>
      </c>
      <c r="E12" s="687">
        <v>10675.45</v>
      </c>
      <c r="F12" s="688">
        <v>0.24060000000000001</v>
      </c>
      <c r="G12" s="139">
        <v>14459.259999999998</v>
      </c>
      <c r="H12" s="138">
        <v>0.32579999999999998</v>
      </c>
      <c r="I12" s="839"/>
      <c r="J12" s="839"/>
      <c r="K12" s="840"/>
      <c r="L12" s="839"/>
      <c r="M12" s="840"/>
      <c r="N12" s="839"/>
      <c r="O12" s="840"/>
    </row>
    <row r="13" spans="1:15" ht="17.25" customHeight="1">
      <c r="A13" s="25">
        <v>2000</v>
      </c>
      <c r="B13" s="111">
        <v>21135.279999999999</v>
      </c>
      <c r="C13" s="689">
        <v>11493.4</v>
      </c>
      <c r="D13" s="690">
        <v>0.54379999999999995</v>
      </c>
      <c r="E13" s="689">
        <v>5255.0399999999991</v>
      </c>
      <c r="F13" s="690">
        <v>0.24859999999999999</v>
      </c>
      <c r="G13" s="154">
        <v>4386.84</v>
      </c>
      <c r="H13" s="153">
        <v>0.20760000000000001</v>
      </c>
      <c r="I13" s="839"/>
      <c r="J13" s="839"/>
      <c r="K13" s="840"/>
      <c r="L13" s="839"/>
      <c r="M13" s="840"/>
      <c r="N13" s="839"/>
      <c r="O13" s="840"/>
    </row>
    <row r="14" spans="1:15" ht="17.25" customHeight="1">
      <c r="A14" s="60">
        <v>2001</v>
      </c>
      <c r="B14" s="108">
        <v>48411.96</v>
      </c>
      <c r="C14" s="687">
        <v>20032.46</v>
      </c>
      <c r="D14" s="688">
        <v>0.4138</v>
      </c>
      <c r="E14" s="687">
        <v>11192.94</v>
      </c>
      <c r="F14" s="688">
        <v>0.23119999999999999</v>
      </c>
      <c r="G14" s="139">
        <v>17186.559999999998</v>
      </c>
      <c r="H14" s="138">
        <v>0.35499999999999998</v>
      </c>
      <c r="I14" s="839"/>
      <c r="J14" s="839"/>
      <c r="K14" s="840"/>
      <c r="L14" s="839"/>
      <c r="M14" s="840"/>
      <c r="N14" s="839"/>
      <c r="O14" s="840"/>
    </row>
    <row r="15" spans="1:15" ht="17.25" customHeight="1">
      <c r="A15" s="25">
        <v>2002</v>
      </c>
      <c r="B15" s="111">
        <v>102469.44</v>
      </c>
      <c r="C15" s="689">
        <v>34276.44</v>
      </c>
      <c r="D15" s="690">
        <v>0.33450000000000002</v>
      </c>
      <c r="E15" s="689">
        <v>24640.93</v>
      </c>
      <c r="F15" s="690">
        <v>0.24049999999999999</v>
      </c>
      <c r="G15" s="154">
        <v>43552.07</v>
      </c>
      <c r="H15" s="153">
        <v>0.42499999999999999</v>
      </c>
      <c r="I15" s="839"/>
      <c r="J15" s="839"/>
      <c r="K15" s="840"/>
      <c r="L15" s="839"/>
      <c r="M15" s="840"/>
      <c r="N15" s="839"/>
      <c r="O15" s="840"/>
    </row>
    <row r="16" spans="1:15" ht="17.25" customHeight="1">
      <c r="A16" s="60">
        <v>2003</v>
      </c>
      <c r="B16" s="108">
        <v>178914.92</v>
      </c>
      <c r="C16" s="687">
        <v>57901.77</v>
      </c>
      <c r="D16" s="688">
        <v>0.3236</v>
      </c>
      <c r="E16" s="687">
        <v>40599.910000000003</v>
      </c>
      <c r="F16" s="688">
        <v>0.22689999999999999</v>
      </c>
      <c r="G16" s="139">
        <v>80413.240000000005</v>
      </c>
      <c r="H16" s="138">
        <v>0.44940000000000002</v>
      </c>
      <c r="I16" s="839"/>
      <c r="J16" s="839"/>
      <c r="K16" s="840"/>
      <c r="L16" s="839"/>
      <c r="M16" s="840"/>
      <c r="N16" s="839"/>
      <c r="O16" s="840"/>
    </row>
    <row r="17" spans="1:15" ht="17.25" customHeight="1">
      <c r="A17" s="25">
        <v>2004</v>
      </c>
      <c r="B17" s="111">
        <v>209181</v>
      </c>
      <c r="C17" s="689">
        <v>63736</v>
      </c>
      <c r="D17" s="690">
        <v>0.30470000000000003</v>
      </c>
      <c r="E17" s="689">
        <v>48901.06</v>
      </c>
      <c r="F17" s="690">
        <v>0.23380000000000001</v>
      </c>
      <c r="G17" s="154">
        <v>96544</v>
      </c>
      <c r="H17" s="153">
        <v>0.46150000000000002</v>
      </c>
      <c r="I17" s="839"/>
      <c r="J17" s="839"/>
      <c r="K17" s="840"/>
      <c r="L17" s="839"/>
      <c r="M17" s="840"/>
      <c r="N17" s="839"/>
      <c r="O17" s="840"/>
    </row>
    <row r="18" spans="1:15" ht="17.25" customHeight="1">
      <c r="A18" s="60">
        <v>2005</v>
      </c>
      <c r="B18" s="108">
        <v>226717.01</v>
      </c>
      <c r="C18" s="687">
        <v>68829.009999999995</v>
      </c>
      <c r="D18" s="688">
        <v>0.30359999999999998</v>
      </c>
      <c r="E18" s="687">
        <v>52710</v>
      </c>
      <c r="F18" s="688">
        <v>0.23250000000000001</v>
      </c>
      <c r="G18" s="139">
        <v>105178</v>
      </c>
      <c r="H18" s="138">
        <v>0.46389999999999998</v>
      </c>
      <c r="I18" s="839"/>
      <c r="J18" s="839"/>
      <c r="K18" s="840"/>
      <c r="L18" s="839"/>
      <c r="M18" s="840"/>
      <c r="N18" s="839"/>
      <c r="O18" s="840"/>
    </row>
    <row r="19" spans="1:15" ht="17.25" customHeight="1">
      <c r="A19" s="25">
        <v>2006</v>
      </c>
      <c r="B19" s="111">
        <v>200700.84</v>
      </c>
      <c r="C19" s="689">
        <v>62460.93</v>
      </c>
      <c r="D19" s="690">
        <v>0.31119999999999998</v>
      </c>
      <c r="E19" s="689">
        <v>47821.760000000002</v>
      </c>
      <c r="F19" s="690">
        <v>0.23830000000000001</v>
      </c>
      <c r="G19" s="154">
        <v>90418.15</v>
      </c>
      <c r="H19" s="153">
        <v>0.45050000000000001</v>
      </c>
      <c r="I19" s="839"/>
      <c r="J19" s="839"/>
      <c r="K19" s="840"/>
      <c r="L19" s="839"/>
      <c r="M19" s="840"/>
      <c r="N19" s="839"/>
      <c r="O19" s="840"/>
    </row>
    <row r="20" spans="1:15" ht="17.25" customHeight="1">
      <c r="A20" s="60">
        <v>2007</v>
      </c>
      <c r="B20" s="108">
        <v>192848.62</v>
      </c>
      <c r="C20" s="687">
        <v>59583.38</v>
      </c>
      <c r="D20" s="688">
        <v>0.309</v>
      </c>
      <c r="E20" s="687">
        <v>47345.22</v>
      </c>
      <c r="F20" s="688">
        <v>0.2455</v>
      </c>
      <c r="G20" s="139">
        <v>85920.02</v>
      </c>
      <c r="H20" s="138">
        <v>0.44550000000000001</v>
      </c>
      <c r="I20" s="839"/>
      <c r="J20" s="839"/>
      <c r="K20" s="840"/>
      <c r="L20" s="839"/>
      <c r="M20" s="840"/>
      <c r="N20" s="839"/>
      <c r="O20" s="840"/>
    </row>
    <row r="21" spans="1:15" ht="17.25" customHeight="1">
      <c r="A21" s="25">
        <v>2008</v>
      </c>
      <c r="B21" s="111">
        <v>210166.68</v>
      </c>
      <c r="C21" s="689">
        <v>58099.98</v>
      </c>
      <c r="D21" s="690">
        <v>0.27639999999999998</v>
      </c>
      <c r="E21" s="689">
        <v>55648.17</v>
      </c>
      <c r="F21" s="690">
        <v>0.26479999999999998</v>
      </c>
      <c r="G21" s="154">
        <v>96418.53</v>
      </c>
      <c r="H21" s="153">
        <v>0.45879999999999999</v>
      </c>
      <c r="I21" s="839"/>
      <c r="J21" s="839"/>
      <c r="K21" s="840"/>
      <c r="L21" s="839"/>
      <c r="M21" s="840"/>
      <c r="N21" s="839"/>
      <c r="O21" s="840"/>
    </row>
    <row r="22" spans="1:15" ht="17.25" customHeight="1">
      <c r="A22" s="60">
        <v>2009</v>
      </c>
      <c r="B22" s="108">
        <v>345788.41000000003</v>
      </c>
      <c r="C22" s="687">
        <v>94545.49</v>
      </c>
      <c r="D22" s="688">
        <v>0.27339999999999998</v>
      </c>
      <c r="E22" s="687">
        <v>90896.23</v>
      </c>
      <c r="F22" s="688">
        <v>0.26290000000000002</v>
      </c>
      <c r="G22" s="139">
        <v>160346.69</v>
      </c>
      <c r="H22" s="138">
        <v>0.4637</v>
      </c>
      <c r="I22" s="839"/>
      <c r="J22" s="839"/>
      <c r="K22" s="840"/>
      <c r="L22" s="839"/>
      <c r="M22" s="840"/>
      <c r="N22" s="839"/>
      <c r="O22" s="840"/>
    </row>
    <row r="23" spans="1:15" ht="17.25" customHeight="1">
      <c r="A23" s="25">
        <v>2010</v>
      </c>
      <c r="B23" s="111">
        <v>391026.87</v>
      </c>
      <c r="C23" s="689">
        <v>106143.45</v>
      </c>
      <c r="D23" s="690">
        <v>0.27139999999999997</v>
      </c>
      <c r="E23" s="689">
        <v>102595.18</v>
      </c>
      <c r="F23" s="690">
        <v>0.26240000000000002</v>
      </c>
      <c r="G23" s="154">
        <v>182288.24</v>
      </c>
      <c r="H23" s="153">
        <v>0.4662</v>
      </c>
      <c r="I23" s="839"/>
      <c r="J23" s="839"/>
      <c r="K23" s="840"/>
      <c r="L23" s="839"/>
      <c r="M23" s="840"/>
      <c r="N23" s="839"/>
      <c r="O23" s="840"/>
    </row>
    <row r="24" spans="1:15" ht="17.25" customHeight="1">
      <c r="A24" s="60">
        <v>2011</v>
      </c>
      <c r="B24" s="108">
        <v>401080.07</v>
      </c>
      <c r="C24" s="687">
        <v>108540.55</v>
      </c>
      <c r="D24" s="688">
        <v>0.27060000000000001</v>
      </c>
      <c r="E24" s="687">
        <v>108402.38</v>
      </c>
      <c r="F24" s="688">
        <v>0.27029999999999998</v>
      </c>
      <c r="G24" s="139">
        <v>184137.14</v>
      </c>
      <c r="H24" s="138">
        <v>0.45910000000000001</v>
      </c>
      <c r="I24" s="839"/>
      <c r="J24" s="839"/>
      <c r="K24" s="840"/>
      <c r="L24" s="839"/>
      <c r="M24" s="840"/>
      <c r="N24" s="839"/>
      <c r="O24" s="840"/>
    </row>
    <row r="25" spans="1:15" ht="17.25" customHeight="1">
      <c r="A25" s="25">
        <v>2012</v>
      </c>
      <c r="B25" s="111">
        <v>572228</v>
      </c>
      <c r="C25" s="689">
        <v>153240</v>
      </c>
      <c r="D25" s="690">
        <v>0.26779999999999998</v>
      </c>
      <c r="E25" s="689">
        <v>153269</v>
      </c>
      <c r="F25" s="690">
        <v>0.26779999999999998</v>
      </c>
      <c r="G25" s="154">
        <v>265719</v>
      </c>
      <c r="H25" s="153">
        <v>0.46439999999999998</v>
      </c>
      <c r="I25" s="839"/>
      <c r="J25" s="839"/>
      <c r="K25" s="840"/>
      <c r="L25" s="839"/>
      <c r="M25" s="840"/>
      <c r="N25" s="839"/>
      <c r="O25" s="840"/>
    </row>
    <row r="26" spans="1:15" ht="17.25" customHeight="1">
      <c r="A26" s="60">
        <v>2013</v>
      </c>
      <c r="B26" s="108">
        <v>611115</v>
      </c>
      <c r="C26" s="687">
        <v>164733</v>
      </c>
      <c r="D26" s="688">
        <v>0.26960000000000001</v>
      </c>
      <c r="E26" s="687">
        <v>165036</v>
      </c>
      <c r="F26" s="688">
        <v>0.27010000000000001</v>
      </c>
      <c r="G26" s="139">
        <v>281346</v>
      </c>
      <c r="H26" s="138">
        <v>0.46</v>
      </c>
      <c r="I26" s="839"/>
      <c r="J26" s="839"/>
      <c r="K26" s="840"/>
      <c r="L26" s="839"/>
      <c r="M26" s="840"/>
      <c r="N26" s="839"/>
      <c r="O26" s="840"/>
    </row>
    <row r="27" spans="1:15" ht="17.25" customHeight="1">
      <c r="A27" s="25">
        <v>2014</v>
      </c>
      <c r="B27" s="111">
        <v>495712.33</v>
      </c>
      <c r="C27" s="689">
        <v>136350</v>
      </c>
      <c r="D27" s="690">
        <v>0.27510000000000001</v>
      </c>
      <c r="E27" s="689">
        <v>136095</v>
      </c>
      <c r="F27" s="690">
        <v>0.27400000000000002</v>
      </c>
      <c r="G27" s="154">
        <v>223267.34</v>
      </c>
      <c r="H27" s="153">
        <v>0.45040000000000002</v>
      </c>
      <c r="I27" s="839"/>
      <c r="J27" s="839"/>
      <c r="K27" s="840"/>
      <c r="L27" s="839"/>
      <c r="M27" s="840"/>
      <c r="N27" s="839"/>
      <c r="O27" s="840"/>
    </row>
    <row r="28" spans="1:15" ht="17.25" customHeight="1">
      <c r="A28" s="60">
        <v>2015</v>
      </c>
      <c r="B28" s="108">
        <v>638122</v>
      </c>
      <c r="C28" s="687">
        <v>173391</v>
      </c>
      <c r="D28" s="688">
        <v>0.2717</v>
      </c>
      <c r="E28" s="687">
        <v>174980</v>
      </c>
      <c r="F28" s="688">
        <v>0.2742</v>
      </c>
      <c r="G28" s="139">
        <v>289751</v>
      </c>
      <c r="H28" s="138">
        <v>0.45400000000000001</v>
      </c>
      <c r="I28" s="839"/>
      <c r="J28" s="839"/>
      <c r="K28" s="840"/>
      <c r="L28" s="839"/>
      <c r="M28" s="840"/>
      <c r="N28" s="839"/>
      <c r="O28" s="840"/>
    </row>
    <row r="29" spans="1:15" ht="17.25" customHeight="1">
      <c r="A29" s="25">
        <v>2016</v>
      </c>
      <c r="B29" s="111">
        <v>638761</v>
      </c>
      <c r="C29" s="689">
        <v>175541</v>
      </c>
      <c r="D29" s="690">
        <v>0.27479999999999999</v>
      </c>
      <c r="E29" s="689">
        <v>175311</v>
      </c>
      <c r="F29" s="690">
        <v>0.27450000000000002</v>
      </c>
      <c r="G29" s="154">
        <v>287909</v>
      </c>
      <c r="H29" s="153">
        <v>0.45069999999999999</v>
      </c>
      <c r="I29" s="839"/>
      <c r="J29" s="839"/>
      <c r="K29" s="840"/>
      <c r="L29" s="839"/>
      <c r="M29" s="840"/>
      <c r="N29" s="839"/>
      <c r="O29" s="840"/>
    </row>
    <row r="30" spans="1:15" ht="17.25" customHeight="1">
      <c r="A30" s="60">
        <v>2017</v>
      </c>
      <c r="B30" s="108">
        <v>672986.69</v>
      </c>
      <c r="C30" s="687">
        <v>187182.59</v>
      </c>
      <c r="D30" s="688">
        <v>0.27810000000000001</v>
      </c>
      <c r="E30" s="687">
        <v>184617.49</v>
      </c>
      <c r="F30" s="688">
        <v>0.27429999999999999</v>
      </c>
      <c r="G30" s="139">
        <v>301186.61</v>
      </c>
      <c r="H30" s="138">
        <v>0.44750000000000001</v>
      </c>
      <c r="I30" s="839"/>
      <c r="J30" s="839"/>
      <c r="K30" s="840"/>
      <c r="L30" s="839"/>
      <c r="M30" s="840"/>
      <c r="N30" s="839"/>
      <c r="O30" s="840"/>
    </row>
    <row r="31" spans="1:15" ht="17.25" customHeight="1">
      <c r="A31" s="25">
        <v>2018</v>
      </c>
      <c r="B31" s="111">
        <v>756987.34</v>
      </c>
      <c r="C31" s="689">
        <v>205557.42</v>
      </c>
      <c r="D31" s="690">
        <v>0.27200000000000002</v>
      </c>
      <c r="E31" s="689">
        <v>208144.36</v>
      </c>
      <c r="F31" s="690">
        <v>0.27500000000000002</v>
      </c>
      <c r="G31" s="154">
        <v>343285.56</v>
      </c>
      <c r="H31" s="153">
        <v>0.45300000000000001</v>
      </c>
      <c r="I31" s="839"/>
      <c r="J31" s="839"/>
      <c r="K31" s="840"/>
      <c r="L31" s="839"/>
      <c r="M31" s="840"/>
      <c r="N31" s="839"/>
      <c r="O31" s="840"/>
    </row>
    <row r="32" spans="1:15" ht="17.25" customHeight="1">
      <c r="A32" s="60">
        <v>2019</v>
      </c>
      <c r="B32" s="108">
        <v>676789.7</v>
      </c>
      <c r="C32" s="687">
        <v>188430.14</v>
      </c>
      <c r="D32" s="688">
        <v>0.27800000000000002</v>
      </c>
      <c r="E32" s="687">
        <v>183277.34</v>
      </c>
      <c r="F32" s="688">
        <v>0.27100000000000002</v>
      </c>
      <c r="G32" s="139">
        <v>305082.21999999997</v>
      </c>
      <c r="H32" s="138">
        <v>0.45100000000000001</v>
      </c>
      <c r="I32" s="1558"/>
      <c r="J32" s="839"/>
      <c r="K32" s="840"/>
      <c r="L32" s="839"/>
      <c r="M32" s="840"/>
      <c r="N32" s="839"/>
      <c r="O32" s="840"/>
    </row>
    <row r="33" spans="1:15" ht="17.25" customHeight="1" thickBot="1">
      <c r="A33" s="1609">
        <v>2020</v>
      </c>
      <c r="B33" s="1615">
        <v>823492.64</v>
      </c>
      <c r="C33" s="1811">
        <v>223844.86</v>
      </c>
      <c r="D33" s="1812">
        <v>0.27200000000000002</v>
      </c>
      <c r="E33" s="1811">
        <v>226568.15</v>
      </c>
      <c r="F33" s="1812">
        <v>0.27500000000000002</v>
      </c>
      <c r="G33" s="1813">
        <v>373079.63</v>
      </c>
      <c r="H33" s="1814">
        <v>0.45300000000000001</v>
      </c>
      <c r="I33" s="839"/>
      <c r="J33" s="1885"/>
      <c r="K33" s="840"/>
      <c r="L33" s="1885"/>
      <c r="M33" s="840"/>
      <c r="N33" s="1885"/>
      <c r="O33" s="840"/>
    </row>
    <row r="34" spans="1:15" ht="8.1" customHeight="1">
      <c r="A34" s="140"/>
      <c r="B34" s="141"/>
      <c r="C34" s="142"/>
      <c r="D34" s="143"/>
      <c r="E34" s="144"/>
      <c r="F34" s="143"/>
      <c r="G34" s="144"/>
      <c r="H34" s="143"/>
    </row>
    <row r="35" spans="1:15" ht="15" customHeight="1">
      <c r="A35" s="18" t="s">
        <v>83</v>
      </c>
      <c r="B35" s="141"/>
      <c r="C35" s="142"/>
      <c r="D35" s="143"/>
      <c r="E35" s="144"/>
      <c r="F35" s="143"/>
      <c r="G35" s="144"/>
      <c r="H35" s="143"/>
    </row>
    <row r="36" spans="1:15" ht="9.6" customHeight="1">
      <c r="A36" s="145" t="s">
        <v>0</v>
      </c>
      <c r="B36" s="146"/>
      <c r="C36" s="147"/>
      <c r="D36" s="148"/>
      <c r="E36" s="147"/>
      <c r="F36" s="148"/>
      <c r="G36" s="147"/>
      <c r="H36" s="148"/>
    </row>
    <row r="37" spans="1:15" ht="14.45" customHeight="1">
      <c r="A37" s="18" t="s">
        <v>43</v>
      </c>
      <c r="B37" s="51"/>
      <c r="C37" s="51"/>
      <c r="D37" s="51"/>
      <c r="E37" s="149"/>
      <c r="F37" s="51"/>
      <c r="G37" s="51"/>
      <c r="H37" s="51"/>
    </row>
    <row r="38" spans="1:15" ht="8.1" customHeight="1">
      <c r="B38" s="51"/>
      <c r="C38" s="51"/>
      <c r="D38" s="51"/>
      <c r="E38" s="51"/>
      <c r="F38" s="51"/>
      <c r="G38" s="51"/>
      <c r="H38" s="51"/>
    </row>
    <row r="39" spans="1:15" ht="15" customHeight="1">
      <c r="A39" s="18" t="s">
        <v>22</v>
      </c>
      <c r="B39" s="51"/>
      <c r="C39" s="51"/>
      <c r="D39" s="51"/>
      <c r="E39" s="51"/>
      <c r="F39" s="51"/>
      <c r="G39" s="51"/>
      <c r="H39" s="51"/>
    </row>
    <row r="40" spans="1:15" ht="14.45" customHeight="1">
      <c r="A40" s="52" t="s">
        <v>44</v>
      </c>
      <c r="B40" s="51"/>
      <c r="C40" s="51"/>
      <c r="D40" s="137"/>
      <c r="E40" s="51"/>
      <c r="F40" s="51"/>
      <c r="G40" s="51"/>
      <c r="H40" s="51"/>
    </row>
    <row r="41" spans="1:15" ht="14.45" customHeight="1">
      <c r="A41" s="52" t="s">
        <v>23</v>
      </c>
      <c r="B41" s="51"/>
      <c r="C41" s="51"/>
      <c r="D41" s="137"/>
      <c r="E41" s="51"/>
      <c r="F41" s="51"/>
      <c r="G41" s="51"/>
      <c r="H41" s="51"/>
    </row>
    <row r="42" spans="1:15" s="8" customFormat="1" ht="24.95" customHeight="1">
      <c r="A42" s="2081" t="s">
        <v>88</v>
      </c>
      <c r="B42" s="2082"/>
      <c r="C42" s="2082"/>
      <c r="D42" s="2082"/>
      <c r="E42" s="2082"/>
      <c r="F42" s="2082"/>
      <c r="G42" s="2082"/>
      <c r="H42" s="2082"/>
    </row>
    <row r="43" spans="1:15" ht="33.950000000000003" customHeight="1">
      <c r="A43" s="17"/>
    </row>
  </sheetData>
  <mergeCells count="5">
    <mergeCell ref="A1:H1"/>
    <mergeCell ref="C2:D2"/>
    <mergeCell ref="E2:F2"/>
    <mergeCell ref="G2:H2"/>
    <mergeCell ref="A42:H42"/>
  </mergeCells>
  <printOptions horizontalCentered="1"/>
  <pageMargins left="0.7" right="0.7" top="0.75" bottom="0.5" header="0.3" footer="0.3"/>
  <pageSetup scale="87" orientation="portrait" r:id="rId1"/>
  <headerFooter>
    <oddFooter>&amp;R2021 Data Tables Installment</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0C53F-6CE8-46B8-AEC8-2B7F10D67EFA}">
  <sheetPr>
    <tabColor rgb="FF548235"/>
    <pageSetUpPr fitToPage="1"/>
  </sheetPr>
  <dimension ref="A1:N42"/>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32.85546875" style="7" customWidth="1"/>
    <col min="2" max="2" width="10.5703125" style="7" customWidth="1"/>
    <col min="3" max="3" width="12.7109375" style="7" customWidth="1"/>
    <col min="4" max="4" width="11.7109375" style="7" customWidth="1"/>
    <col min="5" max="5" width="12.7109375" style="7" customWidth="1"/>
    <col min="6" max="6" width="13.85546875" style="7" customWidth="1"/>
    <col min="7" max="7" width="2" style="7" customWidth="1"/>
    <col min="8" max="8" width="12.7109375" style="7" customWidth="1"/>
    <col min="9" max="9" width="11.7109375" style="7" customWidth="1"/>
    <col min="10" max="10" width="12.7109375" style="7" customWidth="1"/>
    <col min="11" max="11" width="8.7109375" style="7" customWidth="1"/>
    <col min="12" max="12" width="1.85546875" style="7" customWidth="1"/>
    <col min="13" max="13" width="12.7109375" style="8" customWidth="1"/>
    <col min="14" max="14" width="9.85546875" style="7" bestFit="1" customWidth="1"/>
    <col min="15" max="16384" width="9.140625" style="7"/>
  </cols>
  <sheetData>
    <row r="1" spans="1:14" ht="84.95" customHeight="1" thickBot="1">
      <c r="A1" s="2350"/>
      <c r="B1" s="2355"/>
      <c r="C1" s="2355"/>
      <c r="D1" s="2355"/>
      <c r="E1" s="2355"/>
      <c r="F1" s="2355"/>
      <c r="G1" s="2355"/>
      <c r="H1" s="2355"/>
      <c r="I1" s="2355"/>
      <c r="J1" s="2355"/>
      <c r="K1" s="2355"/>
      <c r="L1" s="2355"/>
      <c r="M1" s="2356"/>
    </row>
    <row r="2" spans="1:14" ht="39.950000000000003" customHeight="1" thickBot="1">
      <c r="A2" s="54" t="s">
        <v>89</v>
      </c>
      <c r="B2" s="2357" t="s">
        <v>17</v>
      </c>
      <c r="C2" s="2358"/>
      <c r="D2" s="2357" t="s">
        <v>90</v>
      </c>
      <c r="E2" s="2358"/>
      <c r="F2" s="2359" t="s">
        <v>456</v>
      </c>
      <c r="G2" s="2359"/>
      <c r="H2" s="2360"/>
      <c r="I2" s="2359" t="s">
        <v>457</v>
      </c>
      <c r="J2" s="2360"/>
      <c r="K2" s="2361" t="s">
        <v>296</v>
      </c>
      <c r="L2" s="2361"/>
      <c r="M2" s="2349"/>
    </row>
    <row r="3" spans="1:14" ht="20.100000000000001" customHeight="1" thickBot="1">
      <c r="A3" s="1859" t="s">
        <v>1031</v>
      </c>
      <c r="B3" s="1860">
        <v>61</v>
      </c>
      <c r="C3" s="1861">
        <v>4.8000000000000001E-2</v>
      </c>
      <c r="D3" s="1862">
        <v>70947</v>
      </c>
      <c r="E3" s="1863">
        <v>7.0000000000000001E-3</v>
      </c>
      <c r="F3" s="1864">
        <v>3379</v>
      </c>
      <c r="G3" s="1865"/>
      <c r="H3" s="1861">
        <v>2E-3</v>
      </c>
      <c r="I3" s="1866">
        <v>2049</v>
      </c>
      <c r="J3" s="1863">
        <v>2E-3</v>
      </c>
      <c r="K3" s="694" t="s">
        <v>10</v>
      </c>
      <c r="L3" s="691"/>
      <c r="M3" s="692" t="s">
        <v>10</v>
      </c>
      <c r="N3" s="1815"/>
    </row>
    <row r="4" spans="1:14" ht="20.100000000000001" customHeight="1">
      <c r="A4" s="156" t="s">
        <v>91</v>
      </c>
      <c r="B4" s="157"/>
      <c r="C4" s="158"/>
      <c r="D4" s="159"/>
      <c r="E4" s="160"/>
      <c r="F4" s="161"/>
      <c r="G4" s="162"/>
      <c r="H4" s="158"/>
      <c r="I4" s="163"/>
      <c r="J4" s="160"/>
      <c r="K4" s="164"/>
      <c r="L4" s="165"/>
      <c r="M4" s="166"/>
      <c r="N4" s="1815"/>
    </row>
    <row r="5" spans="1:14" ht="20.100000000000001" customHeight="1">
      <c r="A5" s="167" t="s">
        <v>92</v>
      </c>
      <c r="B5" s="157">
        <v>374</v>
      </c>
      <c r="C5" s="158">
        <v>0.29299999999999998</v>
      </c>
      <c r="D5" s="159">
        <v>3999434</v>
      </c>
      <c r="E5" s="160">
        <v>0.371</v>
      </c>
      <c r="F5" s="161">
        <v>573316.26</v>
      </c>
      <c r="G5" s="162"/>
      <c r="H5" s="158">
        <v>0.41</v>
      </c>
      <c r="I5" s="163">
        <v>396971.95</v>
      </c>
      <c r="J5" s="160">
        <v>0.48199999999999998</v>
      </c>
      <c r="K5" s="168" t="s">
        <v>10</v>
      </c>
      <c r="L5" s="169"/>
      <c r="M5" s="170" t="s">
        <v>10</v>
      </c>
      <c r="N5" s="1815"/>
    </row>
    <row r="6" spans="1:14" ht="20.100000000000001" customHeight="1">
      <c r="A6" s="167" t="s">
        <v>93</v>
      </c>
      <c r="B6" s="157">
        <v>419</v>
      </c>
      <c r="C6" s="158">
        <v>0.32900000000000001</v>
      </c>
      <c r="D6" s="159">
        <v>4339575</v>
      </c>
      <c r="E6" s="160">
        <v>0.40300000000000002</v>
      </c>
      <c r="F6" s="171">
        <v>520034.99</v>
      </c>
      <c r="G6" s="162"/>
      <c r="H6" s="158">
        <v>0.372</v>
      </c>
      <c r="I6" s="172">
        <v>290918.99</v>
      </c>
      <c r="J6" s="160">
        <v>0.35299999999999998</v>
      </c>
      <c r="K6" s="168" t="s">
        <v>10</v>
      </c>
      <c r="L6" s="169"/>
      <c r="M6" s="170" t="s">
        <v>10</v>
      </c>
      <c r="N6" s="1815"/>
    </row>
    <row r="7" spans="1:14" ht="20.100000000000001" customHeight="1">
      <c r="A7" s="167" t="s">
        <v>94</v>
      </c>
      <c r="B7" s="157">
        <v>270</v>
      </c>
      <c r="C7" s="158">
        <v>0.21199999999999999</v>
      </c>
      <c r="D7" s="159">
        <v>1968654</v>
      </c>
      <c r="E7" s="160">
        <v>0.183</v>
      </c>
      <c r="F7" s="171">
        <v>259614.02</v>
      </c>
      <c r="G7" s="162"/>
      <c r="H7" s="158">
        <v>0.186</v>
      </c>
      <c r="I7" s="172">
        <v>121446.13</v>
      </c>
      <c r="J7" s="160">
        <v>0.14699999999999999</v>
      </c>
      <c r="K7" s="168" t="s">
        <v>10</v>
      </c>
      <c r="L7" s="169"/>
      <c r="M7" s="170" t="s">
        <v>10</v>
      </c>
      <c r="N7" s="1815"/>
    </row>
    <row r="8" spans="1:14" ht="20.100000000000001" customHeight="1">
      <c r="A8" s="167" t="s">
        <v>95</v>
      </c>
      <c r="B8" s="157">
        <v>89</v>
      </c>
      <c r="C8" s="158">
        <v>7.0000000000000007E-2</v>
      </c>
      <c r="D8" s="159">
        <v>258544</v>
      </c>
      <c r="E8" s="160">
        <v>2.4E-2</v>
      </c>
      <c r="F8" s="171">
        <v>25454.15</v>
      </c>
      <c r="G8" s="162"/>
      <c r="H8" s="158">
        <v>1.7999999999999999E-2</v>
      </c>
      <c r="I8" s="172">
        <v>9389.2199999999993</v>
      </c>
      <c r="J8" s="160">
        <v>1.0999999999999999E-2</v>
      </c>
      <c r="K8" s="168" t="s">
        <v>10</v>
      </c>
      <c r="L8" s="169"/>
      <c r="M8" s="170" t="s">
        <v>10</v>
      </c>
      <c r="N8" s="1815"/>
    </row>
    <row r="9" spans="1:14" ht="20.100000000000001" customHeight="1">
      <c r="A9" s="167" t="s">
        <v>96</v>
      </c>
      <c r="B9" s="157">
        <v>36</v>
      </c>
      <c r="C9" s="158">
        <v>2.8000000000000001E-2</v>
      </c>
      <c r="D9" s="159">
        <v>59059</v>
      </c>
      <c r="E9" s="160">
        <v>5.0000000000000001E-3</v>
      </c>
      <c r="F9" s="171">
        <v>8838.25</v>
      </c>
      <c r="G9" s="162"/>
      <c r="H9" s="158">
        <v>6.0000000000000001E-3</v>
      </c>
      <c r="I9" s="172">
        <v>2246.84</v>
      </c>
      <c r="J9" s="160">
        <v>3.0000000000000001E-3</v>
      </c>
      <c r="K9" s="168" t="s">
        <v>10</v>
      </c>
      <c r="L9" s="169"/>
      <c r="M9" s="170" t="s">
        <v>10</v>
      </c>
      <c r="N9" s="1815"/>
    </row>
    <row r="10" spans="1:14" ht="20.100000000000001" customHeight="1">
      <c r="A10" s="167" t="s">
        <v>97</v>
      </c>
      <c r="B10" s="157">
        <v>10</v>
      </c>
      <c r="C10" s="158">
        <v>8.0000000000000002E-3</v>
      </c>
      <c r="D10" s="159">
        <v>13258</v>
      </c>
      <c r="E10" s="160">
        <v>1E-3</v>
      </c>
      <c r="F10" s="171">
        <v>1119.6400000000001</v>
      </c>
      <c r="G10" s="162"/>
      <c r="H10" s="158">
        <v>1E-3</v>
      </c>
      <c r="I10" s="172">
        <v>166.47</v>
      </c>
      <c r="J10" s="160" t="s">
        <v>11</v>
      </c>
      <c r="K10" s="168" t="s">
        <v>10</v>
      </c>
      <c r="L10" s="169"/>
      <c r="M10" s="170" t="s">
        <v>10</v>
      </c>
      <c r="N10" s="1815"/>
    </row>
    <row r="11" spans="1:14" ht="20.100000000000001" customHeight="1">
      <c r="A11" s="167" t="s">
        <v>98</v>
      </c>
      <c r="B11" s="157">
        <v>6</v>
      </c>
      <c r="C11" s="158">
        <v>5.0000000000000001E-3</v>
      </c>
      <c r="D11" s="159">
        <v>45409</v>
      </c>
      <c r="E11" s="160">
        <v>4.0000000000000001E-3</v>
      </c>
      <c r="F11" s="171">
        <v>5262.25</v>
      </c>
      <c r="G11" s="162"/>
      <c r="H11" s="158">
        <v>4.0000000000000001E-3</v>
      </c>
      <c r="I11" s="172">
        <v>304.51</v>
      </c>
      <c r="J11" s="173" t="s">
        <v>11</v>
      </c>
      <c r="K11" s="168" t="s">
        <v>10</v>
      </c>
      <c r="L11" s="169"/>
      <c r="M11" s="170" t="s">
        <v>10</v>
      </c>
      <c r="N11" s="1815"/>
    </row>
    <row r="12" spans="1:14" ht="20.100000000000001" customHeight="1">
      <c r="A12" s="167" t="s">
        <v>99</v>
      </c>
      <c r="B12" s="157">
        <v>2</v>
      </c>
      <c r="C12" s="158">
        <v>2E-3</v>
      </c>
      <c r="D12" s="159">
        <v>1512</v>
      </c>
      <c r="E12" s="160" t="s">
        <v>11</v>
      </c>
      <c r="F12" s="171">
        <v>1.74</v>
      </c>
      <c r="G12" s="162"/>
      <c r="H12" s="158" t="s">
        <v>11</v>
      </c>
      <c r="I12" s="175" t="s">
        <v>10</v>
      </c>
      <c r="J12" s="176" t="s">
        <v>10</v>
      </c>
      <c r="K12" s="177" t="s">
        <v>10</v>
      </c>
      <c r="L12" s="178"/>
      <c r="M12" s="170" t="s">
        <v>10</v>
      </c>
      <c r="N12" s="1815"/>
    </row>
    <row r="13" spans="1:14" ht="20.100000000000001" customHeight="1">
      <c r="A13" s="167" t="s">
        <v>101</v>
      </c>
      <c r="B13" s="179">
        <v>1</v>
      </c>
      <c r="C13" s="180">
        <v>1E-3</v>
      </c>
      <c r="D13" s="181">
        <v>1433</v>
      </c>
      <c r="E13" s="176" t="s">
        <v>11</v>
      </c>
      <c r="F13" s="182">
        <v>25.13</v>
      </c>
      <c r="G13" s="183"/>
      <c r="H13" s="184" t="s">
        <v>11</v>
      </c>
      <c r="I13" s="175" t="s">
        <v>10</v>
      </c>
      <c r="J13" s="176" t="s">
        <v>10</v>
      </c>
      <c r="K13" s="164">
        <v>2.67</v>
      </c>
      <c r="L13" s="169"/>
      <c r="M13" s="1547">
        <v>1.2E-2</v>
      </c>
      <c r="N13" s="1816"/>
    </row>
    <row r="14" spans="1:14" ht="20.100000000000001" customHeight="1">
      <c r="A14" s="167" t="s">
        <v>102</v>
      </c>
      <c r="B14" s="179">
        <v>1</v>
      </c>
      <c r="C14" s="158">
        <v>1E-3</v>
      </c>
      <c r="D14" s="181">
        <v>4002</v>
      </c>
      <c r="E14" s="173" t="s">
        <v>11</v>
      </c>
      <c r="F14" s="185">
        <v>3.16</v>
      </c>
      <c r="G14" s="181"/>
      <c r="H14" s="174" t="s">
        <v>11</v>
      </c>
      <c r="I14" s="175" t="s">
        <v>10</v>
      </c>
      <c r="J14" s="176" t="s">
        <v>10</v>
      </c>
      <c r="K14" s="168">
        <v>0.75</v>
      </c>
      <c r="L14" s="169"/>
      <c r="M14" s="1547">
        <v>3.0000000000000001E-3</v>
      </c>
      <c r="N14" s="1815"/>
    </row>
    <row r="15" spans="1:14" ht="20.100000000000001" customHeight="1">
      <c r="A15" s="167" t="s">
        <v>103</v>
      </c>
      <c r="B15" s="157">
        <v>1</v>
      </c>
      <c r="C15" s="158">
        <v>1E-3</v>
      </c>
      <c r="D15" s="159">
        <v>699</v>
      </c>
      <c r="E15" s="173" t="s">
        <v>11</v>
      </c>
      <c r="F15" s="182">
        <v>26.57</v>
      </c>
      <c r="G15" s="186"/>
      <c r="H15" s="174" t="s">
        <v>11</v>
      </c>
      <c r="I15" s="175" t="s">
        <v>10</v>
      </c>
      <c r="J15" s="176" t="s">
        <v>10</v>
      </c>
      <c r="K15" s="187">
        <v>8.4700000000000006</v>
      </c>
      <c r="L15" s="186"/>
      <c r="M15" s="1547">
        <v>3.7999999999999999E-2</v>
      </c>
      <c r="N15" s="1816"/>
    </row>
    <row r="16" spans="1:14" ht="20.100000000000001" customHeight="1">
      <c r="A16" s="167" t="s">
        <v>104</v>
      </c>
      <c r="B16" s="157">
        <v>2</v>
      </c>
      <c r="C16" s="158">
        <v>2E-3</v>
      </c>
      <c r="D16" s="188">
        <v>2947</v>
      </c>
      <c r="E16" s="173" t="s">
        <v>11</v>
      </c>
      <c r="F16" s="171">
        <v>372.58</v>
      </c>
      <c r="G16" s="162"/>
      <c r="H16" s="174" t="s">
        <v>11</v>
      </c>
      <c r="I16" s="175" t="s">
        <v>10</v>
      </c>
      <c r="J16" s="176" t="s">
        <v>10</v>
      </c>
      <c r="K16" s="187">
        <v>156.97999999999999</v>
      </c>
      <c r="L16" s="189"/>
      <c r="M16" s="1547">
        <v>0.69799999999999995</v>
      </c>
      <c r="N16" s="1815"/>
    </row>
    <row r="17" spans="1:14" ht="20.100000000000001" customHeight="1" thickBot="1">
      <c r="A17" s="167" t="s">
        <v>105</v>
      </c>
      <c r="B17" s="157">
        <v>3</v>
      </c>
      <c r="C17" s="158">
        <v>2E-3</v>
      </c>
      <c r="D17" s="159">
        <v>1144</v>
      </c>
      <c r="E17" s="160" t="s">
        <v>11</v>
      </c>
      <c r="F17" s="182">
        <v>24.83</v>
      </c>
      <c r="G17" s="183"/>
      <c r="H17" s="174" t="s">
        <v>11</v>
      </c>
      <c r="I17" s="175" t="s">
        <v>10</v>
      </c>
      <c r="J17" s="176" t="s">
        <v>10</v>
      </c>
      <c r="K17" s="187">
        <v>55.9</v>
      </c>
      <c r="L17" s="189"/>
      <c r="M17" s="1547">
        <v>0.249</v>
      </c>
      <c r="N17" s="1816"/>
    </row>
    <row r="18" spans="1:14" ht="23.45" customHeight="1">
      <c r="A18" s="755" t="s">
        <v>464</v>
      </c>
      <c r="B18" s="756">
        <v>1275</v>
      </c>
      <c r="C18" s="757">
        <v>1</v>
      </c>
      <c r="D18" s="758">
        <v>10766617</v>
      </c>
      <c r="E18" s="757">
        <v>1</v>
      </c>
      <c r="F18" s="759">
        <v>1397472.57</v>
      </c>
      <c r="G18" s="760"/>
      <c r="H18" s="761">
        <v>1</v>
      </c>
      <c r="I18" s="762">
        <v>823493.11</v>
      </c>
      <c r="J18" s="757">
        <v>1</v>
      </c>
      <c r="K18" s="763">
        <v>224.92</v>
      </c>
      <c r="L18" s="763"/>
      <c r="M18" s="764">
        <v>1</v>
      </c>
      <c r="N18" s="1815"/>
    </row>
    <row r="19" spans="1:14" ht="20.100000000000001" customHeight="1">
      <c r="A19" s="774" t="s">
        <v>106</v>
      </c>
      <c r="B19" s="775">
        <v>1265</v>
      </c>
      <c r="C19" s="776">
        <v>0.99199999999999999</v>
      </c>
      <c r="D19" s="777">
        <v>10754880</v>
      </c>
      <c r="E19" s="778">
        <v>0.999</v>
      </c>
      <c r="F19" s="779">
        <v>1397018.56</v>
      </c>
      <c r="G19" s="780"/>
      <c r="H19" s="776">
        <v>1</v>
      </c>
      <c r="I19" s="781">
        <v>823493.11</v>
      </c>
      <c r="J19" s="776">
        <v>1</v>
      </c>
      <c r="K19" s="782" t="s">
        <v>10</v>
      </c>
      <c r="L19" s="782"/>
      <c r="M19" s="783" t="s">
        <v>10</v>
      </c>
    </row>
    <row r="20" spans="1:14" ht="20.100000000000001" customHeight="1" thickBot="1">
      <c r="A20" s="784" t="s">
        <v>107</v>
      </c>
      <c r="B20" s="785">
        <v>10</v>
      </c>
      <c r="C20" s="786">
        <v>8.0000000000000002E-3</v>
      </c>
      <c r="D20" s="787">
        <v>11737</v>
      </c>
      <c r="E20" s="788">
        <v>1E-3</v>
      </c>
      <c r="F20" s="789">
        <v>454.01</v>
      </c>
      <c r="G20" s="790"/>
      <c r="H20" s="786">
        <v>0</v>
      </c>
      <c r="I20" s="791" t="s">
        <v>10</v>
      </c>
      <c r="J20" s="792" t="s">
        <v>10</v>
      </c>
      <c r="K20" s="793">
        <v>224.92</v>
      </c>
      <c r="L20" s="793"/>
      <c r="M20" s="794">
        <v>1</v>
      </c>
    </row>
    <row r="21" spans="1:14" ht="20.100000000000001" customHeight="1" thickBot="1">
      <c r="A21" s="693" t="s">
        <v>995</v>
      </c>
      <c r="B21" s="765">
        <v>94</v>
      </c>
      <c r="C21" s="766"/>
      <c r="D21" s="767">
        <v>97022</v>
      </c>
      <c r="E21" s="768"/>
      <c r="F21" s="769">
        <v>2976</v>
      </c>
      <c r="G21" s="770"/>
      <c r="H21" s="766"/>
      <c r="I21" s="771">
        <v>2976</v>
      </c>
      <c r="J21" s="766"/>
      <c r="K21" s="772" t="s">
        <v>10</v>
      </c>
      <c r="L21" s="772"/>
      <c r="M21" s="773"/>
    </row>
    <row r="22" spans="1:14" s="8" customFormat="1" ht="8.1" customHeight="1">
      <c r="A22" s="190"/>
      <c r="B22" s="190"/>
      <c r="C22" s="190"/>
      <c r="D22" s="190"/>
      <c r="E22" s="190"/>
      <c r="F22" s="190"/>
      <c r="G22" s="190"/>
      <c r="H22" s="190"/>
      <c r="I22" s="190"/>
      <c r="J22" s="190"/>
      <c r="K22" s="190"/>
      <c r="L22" s="190"/>
      <c r="M22" s="190"/>
    </row>
    <row r="23" spans="1:14" s="8" customFormat="1" ht="24.95" customHeight="1">
      <c r="A23" s="2082" t="s">
        <v>108</v>
      </c>
      <c r="B23" s="2082"/>
      <c r="C23" s="2082"/>
      <c r="D23" s="2082"/>
      <c r="E23" s="2082"/>
      <c r="F23" s="2082"/>
      <c r="G23" s="2082"/>
      <c r="H23" s="2082"/>
      <c r="I23" s="2082"/>
      <c r="J23" s="2082"/>
      <c r="K23" s="2082"/>
      <c r="L23" s="2082"/>
      <c r="M23" s="2082"/>
    </row>
    <row r="24" spans="1:14" s="8" customFormat="1" ht="24.95" customHeight="1">
      <c r="A24" s="2216" t="s">
        <v>109</v>
      </c>
      <c r="B24" s="2216"/>
      <c r="C24" s="2229"/>
      <c r="D24" s="2229"/>
      <c r="E24" s="2229"/>
      <c r="F24" s="2229"/>
      <c r="G24" s="2229"/>
      <c r="H24" s="2229"/>
      <c r="I24" s="2229"/>
      <c r="J24" s="2229"/>
      <c r="K24" s="2229"/>
      <c r="L24" s="2229"/>
      <c r="M24" s="2229"/>
    </row>
    <row r="25" spans="1:14" s="8" customFormat="1" ht="36" customHeight="1">
      <c r="A25" s="2082" t="s">
        <v>110</v>
      </c>
      <c r="B25" s="2082"/>
      <c r="C25" s="2082"/>
      <c r="D25" s="2082"/>
      <c r="E25" s="2082"/>
      <c r="F25" s="2082"/>
      <c r="G25" s="2082"/>
      <c r="H25" s="2082"/>
      <c r="I25" s="2082"/>
      <c r="J25" s="2082"/>
      <c r="K25" s="2082"/>
      <c r="L25" s="2082"/>
      <c r="M25" s="2082"/>
    </row>
    <row r="26" spans="1:14" s="8" customFormat="1" ht="15" customHeight="1">
      <c r="A26" s="2335" t="s">
        <v>996</v>
      </c>
      <c r="B26" s="2335"/>
      <c r="C26" s="2335"/>
      <c r="D26" s="2335"/>
      <c r="E26" s="2335"/>
      <c r="F26" s="2335"/>
      <c r="G26" s="2335"/>
      <c r="H26" s="2335"/>
      <c r="I26" s="2335"/>
      <c r="J26" s="2335"/>
      <c r="K26" s="2335"/>
      <c r="L26" s="190"/>
      <c r="M26" s="190"/>
    </row>
    <row r="27" spans="1:14" s="8" customFormat="1" ht="8.1" customHeight="1">
      <c r="A27" s="190"/>
      <c r="B27" s="190"/>
      <c r="C27" s="190"/>
      <c r="D27" s="190"/>
      <c r="E27" s="190"/>
      <c r="F27" s="190"/>
      <c r="G27" s="190"/>
      <c r="H27" s="190"/>
      <c r="I27" s="190"/>
      <c r="J27" s="190"/>
      <c r="K27" s="190"/>
      <c r="L27" s="190"/>
      <c r="M27" s="190"/>
    </row>
    <row r="28" spans="1:14" s="8" customFormat="1" ht="15" customHeight="1">
      <c r="A28" s="18" t="s">
        <v>43</v>
      </c>
    </row>
    <row r="29" spans="1:14" s="8" customFormat="1" ht="8.1" customHeight="1">
      <c r="B29" s="18"/>
      <c r="C29" s="14"/>
      <c r="D29" s="14"/>
      <c r="E29" s="14"/>
      <c r="F29" s="14"/>
      <c r="G29" s="14"/>
      <c r="H29" s="14"/>
      <c r="I29" s="14"/>
      <c r="J29" s="14"/>
      <c r="K29" s="14"/>
      <c r="L29" s="14"/>
      <c r="M29" s="14"/>
    </row>
    <row r="30" spans="1:14" s="8" customFormat="1" ht="15" customHeight="1">
      <c r="A30" s="18" t="s">
        <v>22</v>
      </c>
    </row>
    <row r="31" spans="1:14" s="8" customFormat="1" ht="15" customHeight="1">
      <c r="A31" s="52" t="s">
        <v>111</v>
      </c>
    </row>
    <row r="32" spans="1:14" ht="15" customHeight="1">
      <c r="A32" s="52" t="s">
        <v>1040</v>
      </c>
    </row>
    <row r="33" spans="1:13" ht="7.9" customHeight="1">
      <c r="A33" s="52"/>
    </row>
    <row r="34" spans="1:13" ht="15" customHeight="1">
      <c r="A34" s="18" t="s">
        <v>35</v>
      </c>
      <c r="B34" s="37"/>
      <c r="D34" s="37"/>
      <c r="F34" s="37"/>
      <c r="G34" s="37"/>
      <c r="I34" s="37"/>
    </row>
    <row r="35" spans="1:13">
      <c r="B35" s="37"/>
      <c r="C35" s="1817"/>
      <c r="D35" s="37"/>
      <c r="E35" s="1817"/>
      <c r="F35" s="37"/>
      <c r="G35" s="37"/>
      <c r="H35" s="1817"/>
      <c r="I35" s="37"/>
      <c r="J35" s="1817"/>
      <c r="K35" s="37"/>
      <c r="L35" s="37"/>
      <c r="M35" s="1817"/>
    </row>
    <row r="36" spans="1:13">
      <c r="B36" s="37"/>
      <c r="C36" s="1817"/>
      <c r="D36" s="37"/>
      <c r="E36" s="1817"/>
      <c r="F36" s="37"/>
      <c r="G36" s="37"/>
      <c r="H36" s="1817"/>
      <c r="I36" s="37"/>
      <c r="J36" s="1817"/>
      <c r="K36" s="37"/>
      <c r="L36" s="37"/>
      <c r="M36" s="1817"/>
    </row>
    <row r="37" spans="1:13">
      <c r="B37" s="37"/>
      <c r="C37" s="1817"/>
      <c r="D37" s="37"/>
      <c r="E37" s="1817"/>
      <c r="F37" s="37"/>
      <c r="G37" s="37"/>
      <c r="H37" s="1817"/>
      <c r="I37" s="37"/>
      <c r="J37" s="1817"/>
      <c r="K37" s="37"/>
      <c r="L37" s="37"/>
      <c r="M37" s="1817"/>
    </row>
    <row r="38" spans="1:13">
      <c r="B38" s="37"/>
      <c r="C38" s="1817"/>
      <c r="D38" s="37"/>
      <c r="E38" s="1817"/>
      <c r="F38" s="37"/>
      <c r="G38" s="37"/>
      <c r="H38" s="1817"/>
      <c r="I38" s="37"/>
      <c r="J38" s="1817"/>
      <c r="K38" s="37"/>
      <c r="L38" s="37"/>
      <c r="M38" s="1817"/>
    </row>
    <row r="39" spans="1:13">
      <c r="B39" s="37"/>
      <c r="D39" s="37"/>
      <c r="F39" s="37"/>
      <c r="G39" s="37"/>
      <c r="I39" s="37"/>
    </row>
    <row r="41" spans="1:13">
      <c r="B41" s="37"/>
      <c r="D41" s="37"/>
      <c r="F41" s="37"/>
      <c r="G41" s="37"/>
      <c r="I41" s="37"/>
    </row>
    <row r="42" spans="1:13">
      <c r="B42" s="37"/>
      <c r="D42" s="37"/>
      <c r="F42" s="37"/>
      <c r="G42" s="37"/>
      <c r="I42" s="37"/>
    </row>
  </sheetData>
  <mergeCells count="10">
    <mergeCell ref="A23:M23"/>
    <mergeCell ref="A24:M24"/>
    <mergeCell ref="A25:M25"/>
    <mergeCell ref="A26:K26"/>
    <mergeCell ref="A1:M1"/>
    <mergeCell ref="B2:C2"/>
    <mergeCell ref="D2:E2"/>
    <mergeCell ref="F2:H2"/>
    <mergeCell ref="I2:J2"/>
    <mergeCell ref="K2:M2"/>
  </mergeCells>
  <printOptions horizontalCentered="1"/>
  <pageMargins left="0.7" right="0.7" top="0.75" bottom="0.5" header="0.3" footer="0.3"/>
  <pageSetup scale="75" orientation="landscape" r:id="rId1"/>
  <headerFooter>
    <oddFooter>&amp;R2021 Data Tables Installment</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84636-89D7-4401-8A14-8DF4F4F1B22B}">
  <sheetPr>
    <tabColor rgb="FF548235"/>
    <pageSetUpPr fitToPage="1"/>
  </sheetPr>
  <dimension ref="A1:K63"/>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41.42578125" style="7" bestFit="1" customWidth="1"/>
    <col min="2" max="2" width="10.7109375" style="7" bestFit="1" customWidth="1"/>
    <col min="3" max="3" width="13.5703125" style="37" customWidth="1"/>
    <col min="4" max="4" width="10.5703125" style="7" customWidth="1"/>
    <col min="5" max="5" width="13.5703125" style="37" customWidth="1"/>
    <col min="6" max="6" width="10.5703125" style="7" customWidth="1"/>
    <col min="7" max="7" width="10.5703125" style="37" customWidth="1"/>
    <col min="8" max="8" width="2.7109375" style="37" customWidth="1"/>
    <col min="9" max="9" width="10.5703125" style="1" customWidth="1"/>
    <col min="10" max="16384" width="9.140625" style="1"/>
  </cols>
  <sheetData>
    <row r="1" spans="1:11" ht="84.95" customHeight="1" thickBot="1">
      <c r="A1" s="2316"/>
      <c r="B1" s="2344"/>
      <c r="C1" s="2344"/>
      <c r="D1" s="2344"/>
      <c r="E1" s="2344"/>
      <c r="F1" s="2344"/>
      <c r="G1" s="2344"/>
      <c r="H1" s="2344"/>
      <c r="I1" s="2345"/>
    </row>
    <row r="2" spans="1:11" ht="50.1" customHeight="1" thickBot="1">
      <c r="A2" s="54" t="s">
        <v>16</v>
      </c>
      <c r="B2" s="695" t="s">
        <v>112</v>
      </c>
      <c r="C2" s="2354" t="s">
        <v>425</v>
      </c>
      <c r="D2" s="2362"/>
      <c r="E2" s="2363" t="s">
        <v>297</v>
      </c>
      <c r="F2" s="2364"/>
      <c r="G2" s="2354" t="s">
        <v>458</v>
      </c>
      <c r="H2" s="2354"/>
      <c r="I2" s="2349"/>
    </row>
    <row r="3" spans="1:11" ht="20.100000000000001" customHeight="1">
      <c r="A3" s="191" t="s">
        <v>47</v>
      </c>
      <c r="B3" s="696">
        <v>0.51700000000000002</v>
      </c>
      <c r="C3" s="192">
        <v>937</v>
      </c>
      <c r="D3" s="193">
        <v>1E-3</v>
      </c>
      <c r="E3" s="700">
        <v>453</v>
      </c>
      <c r="F3" s="701">
        <v>1E-3</v>
      </c>
      <c r="G3" s="194" t="s">
        <v>10</v>
      </c>
      <c r="H3" s="195"/>
      <c r="I3" s="196" t="s">
        <v>10</v>
      </c>
    </row>
    <row r="4" spans="1:11" ht="20.100000000000001" customHeight="1">
      <c r="A4" s="82" t="s">
        <v>48</v>
      </c>
      <c r="B4" s="697">
        <v>0.378</v>
      </c>
      <c r="C4" s="197">
        <v>9790</v>
      </c>
      <c r="D4" s="198">
        <v>7.0000000000000001E-3</v>
      </c>
      <c r="E4" s="373">
        <v>6202</v>
      </c>
      <c r="F4" s="374">
        <v>8.0000000000000002E-3</v>
      </c>
      <c r="G4" s="1868">
        <v>112</v>
      </c>
      <c r="H4" s="200"/>
      <c r="I4" s="201">
        <v>0.497</v>
      </c>
    </row>
    <row r="5" spans="1:11" ht="20.100000000000001" customHeight="1">
      <c r="A5" s="82" t="s">
        <v>49</v>
      </c>
      <c r="B5" s="697">
        <v>0.43</v>
      </c>
      <c r="C5" s="202">
        <v>704535</v>
      </c>
      <c r="D5" s="198">
        <v>0.504</v>
      </c>
      <c r="E5" s="702">
        <v>401243</v>
      </c>
      <c r="F5" s="374">
        <v>0.48699999999999999</v>
      </c>
      <c r="G5" s="216">
        <v>8</v>
      </c>
      <c r="H5" s="203"/>
      <c r="I5" s="204">
        <v>3.7999999999999999E-2</v>
      </c>
    </row>
    <row r="6" spans="1:11" ht="20.100000000000001" customHeight="1">
      <c r="A6" s="89" t="s">
        <v>50</v>
      </c>
      <c r="B6" s="698">
        <v>0.41499999999999998</v>
      </c>
      <c r="C6" s="205">
        <v>106317</v>
      </c>
      <c r="D6" s="206">
        <v>7.5999999999999998E-2</v>
      </c>
      <c r="E6" s="376">
        <v>62215</v>
      </c>
      <c r="F6" s="21">
        <v>7.5999999999999998E-2</v>
      </c>
      <c r="G6" s="207" t="s">
        <v>10</v>
      </c>
      <c r="H6" s="210"/>
      <c r="I6" s="211" t="s">
        <v>10</v>
      </c>
    </row>
    <row r="7" spans="1:11" ht="20.100000000000001" customHeight="1">
      <c r="A7" s="89" t="s">
        <v>51</v>
      </c>
      <c r="B7" s="698">
        <v>0.45400000000000001</v>
      </c>
      <c r="C7" s="205">
        <v>118377</v>
      </c>
      <c r="D7" s="206">
        <v>8.5000000000000006E-2</v>
      </c>
      <c r="E7" s="376">
        <v>64613</v>
      </c>
      <c r="F7" s="21">
        <v>7.8E-2</v>
      </c>
      <c r="G7" s="207" t="s">
        <v>10</v>
      </c>
      <c r="H7" s="210"/>
      <c r="I7" s="211" t="s">
        <v>10</v>
      </c>
    </row>
    <row r="8" spans="1:11" ht="20.100000000000001" customHeight="1">
      <c r="A8" s="89" t="s">
        <v>52</v>
      </c>
      <c r="B8" s="698">
        <v>0.47099999999999997</v>
      </c>
      <c r="C8" s="205">
        <v>70657</v>
      </c>
      <c r="D8" s="206">
        <v>5.0999999999999997E-2</v>
      </c>
      <c r="E8" s="376">
        <v>37366</v>
      </c>
      <c r="F8" s="21">
        <v>4.4999999999999998E-2</v>
      </c>
      <c r="G8" s="207" t="s">
        <v>10</v>
      </c>
      <c r="H8" s="210"/>
      <c r="I8" s="211" t="s">
        <v>10</v>
      </c>
    </row>
    <row r="9" spans="1:11" ht="20.100000000000001" customHeight="1">
      <c r="A9" s="89" t="s">
        <v>53</v>
      </c>
      <c r="B9" s="698">
        <v>0.437</v>
      </c>
      <c r="C9" s="205">
        <v>109073</v>
      </c>
      <c r="D9" s="206">
        <v>7.8E-2</v>
      </c>
      <c r="E9" s="376">
        <v>61426</v>
      </c>
      <c r="F9" s="21">
        <v>7.4999999999999997E-2</v>
      </c>
      <c r="G9" s="207" t="s">
        <v>10</v>
      </c>
      <c r="H9" s="210"/>
      <c r="I9" s="211" t="s">
        <v>10</v>
      </c>
    </row>
    <row r="10" spans="1:11" ht="20.100000000000001" customHeight="1">
      <c r="A10" s="89" t="s">
        <v>54</v>
      </c>
      <c r="B10" s="698">
        <v>0.39100000000000001</v>
      </c>
      <c r="C10" s="205">
        <v>70755</v>
      </c>
      <c r="D10" s="206">
        <v>5.0999999999999997E-2</v>
      </c>
      <c r="E10" s="376">
        <v>43075</v>
      </c>
      <c r="F10" s="21">
        <v>5.1999999999999998E-2</v>
      </c>
      <c r="G10" s="207" t="s">
        <v>10</v>
      </c>
      <c r="H10" s="210"/>
      <c r="I10" s="211" t="s">
        <v>10</v>
      </c>
    </row>
    <row r="11" spans="1:11" ht="20.100000000000001" customHeight="1">
      <c r="A11" s="89" t="s">
        <v>55</v>
      </c>
      <c r="B11" s="698">
        <v>0.41799999999999998</v>
      </c>
      <c r="C11" s="205">
        <v>126214</v>
      </c>
      <c r="D11" s="206">
        <v>0.09</v>
      </c>
      <c r="E11" s="376">
        <v>73502</v>
      </c>
      <c r="F11" s="21">
        <v>8.8999999999999996E-2</v>
      </c>
      <c r="G11" s="207" t="s">
        <v>10</v>
      </c>
      <c r="H11" s="210"/>
      <c r="I11" s="211" t="s">
        <v>10</v>
      </c>
    </row>
    <row r="12" spans="1:11" ht="20.100000000000001" customHeight="1">
      <c r="A12" s="89" t="s">
        <v>56</v>
      </c>
      <c r="B12" s="698">
        <v>0.42799999999999999</v>
      </c>
      <c r="C12" s="205">
        <v>103141</v>
      </c>
      <c r="D12" s="206">
        <v>7.3999999999999996E-2</v>
      </c>
      <c r="E12" s="376">
        <v>59046</v>
      </c>
      <c r="F12" s="21">
        <v>7.1999999999999995E-2</v>
      </c>
      <c r="G12" s="214">
        <v>8.4499999999999993</v>
      </c>
      <c r="H12" s="215"/>
      <c r="I12" s="209">
        <v>3.7999999999999999E-2</v>
      </c>
    </row>
    <row r="13" spans="1:11" ht="20.100000000000001" customHeight="1">
      <c r="A13" s="82" t="s">
        <v>57</v>
      </c>
      <c r="B13" s="697">
        <v>0.39700000000000002</v>
      </c>
      <c r="C13" s="202">
        <v>89244</v>
      </c>
      <c r="D13" s="198">
        <v>6.4000000000000001E-2</v>
      </c>
      <c r="E13" s="702">
        <v>53856</v>
      </c>
      <c r="F13" s="374">
        <v>6.5000000000000002E-2</v>
      </c>
      <c r="G13" s="216">
        <v>45.24</v>
      </c>
      <c r="H13" s="217"/>
      <c r="I13" s="204">
        <v>0.20100000000000001</v>
      </c>
    </row>
    <row r="14" spans="1:11" ht="20.100000000000001" customHeight="1">
      <c r="A14" s="89" t="s">
        <v>58</v>
      </c>
      <c r="B14" s="698">
        <v>0.34300000000000003</v>
      </c>
      <c r="C14" s="205">
        <v>21097</v>
      </c>
      <c r="D14" s="206">
        <v>1.4999999999999999E-2</v>
      </c>
      <c r="E14" s="376">
        <v>13856</v>
      </c>
      <c r="F14" s="21">
        <v>1.7000000000000001E-2</v>
      </c>
      <c r="G14" s="207" t="s">
        <v>10</v>
      </c>
      <c r="H14" s="210"/>
      <c r="I14" s="211" t="s">
        <v>10</v>
      </c>
    </row>
    <row r="15" spans="1:11" ht="20.100000000000001" customHeight="1">
      <c r="A15" s="89" t="s">
        <v>59</v>
      </c>
      <c r="B15" s="698">
        <v>0.251</v>
      </c>
      <c r="C15" s="205">
        <v>39</v>
      </c>
      <c r="D15" s="206" t="s">
        <v>11</v>
      </c>
      <c r="E15" s="376">
        <v>29</v>
      </c>
      <c r="F15" s="206" t="s">
        <v>11</v>
      </c>
      <c r="G15" s="207" t="s">
        <v>10</v>
      </c>
      <c r="H15" s="210"/>
      <c r="I15" s="211" t="s">
        <v>10</v>
      </c>
      <c r="K15" s="1558"/>
    </row>
    <row r="16" spans="1:11" ht="20.100000000000001" customHeight="1">
      <c r="A16" s="89" t="s">
        <v>60</v>
      </c>
      <c r="B16" s="698">
        <v>0.32500000000000001</v>
      </c>
      <c r="C16" s="205">
        <v>5698</v>
      </c>
      <c r="D16" s="206">
        <v>4.0000000000000001E-3</v>
      </c>
      <c r="E16" s="376">
        <v>3845</v>
      </c>
      <c r="F16" s="21">
        <v>5.0000000000000001E-3</v>
      </c>
      <c r="G16" s="207" t="s">
        <v>10</v>
      </c>
      <c r="H16" s="210"/>
      <c r="I16" s="211" t="s">
        <v>10</v>
      </c>
    </row>
    <row r="17" spans="1:11" ht="20.100000000000001" customHeight="1">
      <c r="A17" s="89" t="s">
        <v>61</v>
      </c>
      <c r="B17" s="698">
        <v>0.26600000000000001</v>
      </c>
      <c r="C17" s="205">
        <v>7549</v>
      </c>
      <c r="D17" s="206">
        <v>5.0000000000000001E-3</v>
      </c>
      <c r="E17" s="376">
        <v>5539</v>
      </c>
      <c r="F17" s="21">
        <v>7.0000000000000001E-3</v>
      </c>
      <c r="G17" s="207" t="s">
        <v>10</v>
      </c>
      <c r="H17" s="210"/>
      <c r="I17" s="211" t="s">
        <v>10</v>
      </c>
    </row>
    <row r="18" spans="1:11" ht="20.100000000000001" customHeight="1">
      <c r="A18" s="89" t="s">
        <v>64</v>
      </c>
      <c r="B18" s="698">
        <v>0.435</v>
      </c>
      <c r="C18" s="205">
        <v>288</v>
      </c>
      <c r="D18" s="206" t="s">
        <v>11</v>
      </c>
      <c r="E18" s="376">
        <v>163</v>
      </c>
      <c r="F18" s="206" t="s">
        <v>11</v>
      </c>
      <c r="G18" s="207" t="s">
        <v>10</v>
      </c>
      <c r="H18" s="210"/>
      <c r="I18" s="211" t="s">
        <v>10</v>
      </c>
      <c r="K18" s="1558"/>
    </row>
    <row r="19" spans="1:11" ht="20.100000000000001" customHeight="1">
      <c r="A19" s="89" t="s">
        <v>62</v>
      </c>
      <c r="B19" s="698">
        <v>0.432</v>
      </c>
      <c r="C19" s="205">
        <v>30098</v>
      </c>
      <c r="D19" s="206">
        <v>2.1999999999999999E-2</v>
      </c>
      <c r="E19" s="376">
        <v>17083</v>
      </c>
      <c r="F19" s="21">
        <v>2.1000000000000001E-2</v>
      </c>
      <c r="G19" s="207" t="s">
        <v>10</v>
      </c>
      <c r="H19" s="210"/>
      <c r="I19" s="211" t="s">
        <v>10</v>
      </c>
    </row>
    <row r="20" spans="1:11" ht="20.100000000000001" customHeight="1">
      <c r="A20" s="89" t="s">
        <v>63</v>
      </c>
      <c r="B20" s="698">
        <v>0.58599999999999997</v>
      </c>
      <c r="C20" s="205">
        <v>444</v>
      </c>
      <c r="D20" s="206" t="s">
        <v>11</v>
      </c>
      <c r="E20" s="376">
        <v>184</v>
      </c>
      <c r="F20" s="206" t="s">
        <v>11</v>
      </c>
      <c r="G20" s="207" t="s">
        <v>10</v>
      </c>
      <c r="H20" s="210"/>
      <c r="I20" s="211" t="s">
        <v>10</v>
      </c>
      <c r="K20" s="1558"/>
    </row>
    <row r="21" spans="1:11" ht="20.100000000000001" customHeight="1">
      <c r="A21" s="89" t="s">
        <v>65</v>
      </c>
      <c r="B21" s="698">
        <v>0.45400000000000001</v>
      </c>
      <c r="C21" s="205">
        <v>24031</v>
      </c>
      <c r="D21" s="206">
        <v>1.7000000000000001E-2</v>
      </c>
      <c r="E21" s="376">
        <v>13157</v>
      </c>
      <c r="F21" s="21">
        <v>1.6E-2</v>
      </c>
      <c r="G21" s="207">
        <v>45.24</v>
      </c>
      <c r="H21" s="210"/>
      <c r="I21" s="211">
        <v>0.20100000000000001</v>
      </c>
    </row>
    <row r="22" spans="1:11" ht="20.100000000000001" customHeight="1">
      <c r="A22" s="82" t="s">
        <v>66</v>
      </c>
      <c r="B22" s="697">
        <v>0.39200000000000002</v>
      </c>
      <c r="C22" s="202">
        <v>259909</v>
      </c>
      <c r="D22" s="198">
        <v>0.186</v>
      </c>
      <c r="E22" s="702">
        <v>158106</v>
      </c>
      <c r="F22" s="374">
        <v>0.192</v>
      </c>
      <c r="G22" s="199">
        <v>55.93</v>
      </c>
      <c r="H22" s="200"/>
      <c r="I22" s="204">
        <v>0.248</v>
      </c>
    </row>
    <row r="23" spans="1:11" ht="20.100000000000001" customHeight="1">
      <c r="A23" s="89" t="s">
        <v>67</v>
      </c>
      <c r="B23" s="698">
        <v>0.371</v>
      </c>
      <c r="C23" s="205">
        <v>226330</v>
      </c>
      <c r="D23" s="206">
        <v>0.16200000000000001</v>
      </c>
      <c r="E23" s="376">
        <v>142457</v>
      </c>
      <c r="F23" s="21">
        <v>0.17299999999999999</v>
      </c>
      <c r="G23" s="207" t="s">
        <v>10</v>
      </c>
      <c r="H23" s="210"/>
      <c r="I23" s="211" t="s">
        <v>10</v>
      </c>
    </row>
    <row r="24" spans="1:11" ht="20.100000000000001" customHeight="1">
      <c r="A24" s="89" t="s">
        <v>68</v>
      </c>
      <c r="B24" s="698">
        <v>0.55500000000000005</v>
      </c>
      <c r="C24" s="205">
        <v>27972</v>
      </c>
      <c r="D24" s="206">
        <v>0.02</v>
      </c>
      <c r="E24" s="376">
        <v>12507</v>
      </c>
      <c r="F24" s="21">
        <v>1.4999999999999999E-2</v>
      </c>
      <c r="G24" s="212">
        <v>55.93</v>
      </c>
      <c r="H24" s="213"/>
      <c r="I24" s="209">
        <v>0.248</v>
      </c>
    </row>
    <row r="25" spans="1:11" ht="20.100000000000001" customHeight="1">
      <c r="A25" s="89" t="s">
        <v>69</v>
      </c>
      <c r="B25" s="698">
        <v>0.44</v>
      </c>
      <c r="C25" s="205">
        <v>5607</v>
      </c>
      <c r="D25" s="206">
        <v>4.0000000000000001E-3</v>
      </c>
      <c r="E25" s="376">
        <v>3142</v>
      </c>
      <c r="F25" s="21">
        <v>4.0000000000000001E-3</v>
      </c>
      <c r="G25" s="207" t="s">
        <v>10</v>
      </c>
      <c r="H25" s="210"/>
      <c r="I25" s="211" t="s">
        <v>10</v>
      </c>
    </row>
    <row r="26" spans="1:11" ht="20.100000000000001" customHeight="1">
      <c r="A26" s="82" t="s">
        <v>70</v>
      </c>
      <c r="B26" s="697">
        <v>0.34300000000000003</v>
      </c>
      <c r="C26" s="197">
        <v>36970</v>
      </c>
      <c r="D26" s="198">
        <v>2.5999999999999999E-2</v>
      </c>
      <c r="E26" s="373">
        <v>24292</v>
      </c>
      <c r="F26" s="374">
        <v>2.9000000000000001E-2</v>
      </c>
      <c r="G26" s="199">
        <v>0.08</v>
      </c>
      <c r="H26" s="218">
        <v>3</v>
      </c>
      <c r="I26" s="204">
        <v>0</v>
      </c>
    </row>
    <row r="27" spans="1:11" ht="20.100000000000001" customHeight="1">
      <c r="A27" s="82" t="s">
        <v>71</v>
      </c>
      <c r="B27" s="697">
        <v>0.503</v>
      </c>
      <c r="C27" s="197">
        <v>3697</v>
      </c>
      <c r="D27" s="198">
        <v>3.0000000000000001E-3</v>
      </c>
      <c r="E27" s="373">
        <v>1837</v>
      </c>
      <c r="F27" s="374">
        <v>2E-3</v>
      </c>
      <c r="G27" s="219" t="s">
        <v>10</v>
      </c>
      <c r="H27" s="220"/>
      <c r="I27" s="201" t="s">
        <v>10</v>
      </c>
    </row>
    <row r="28" spans="1:11" ht="20.100000000000001" customHeight="1">
      <c r="A28" s="82" t="s">
        <v>72</v>
      </c>
      <c r="B28" s="697">
        <v>0.36799999999999999</v>
      </c>
      <c r="C28" s="197">
        <v>96423</v>
      </c>
      <c r="D28" s="198">
        <v>6.9000000000000006E-2</v>
      </c>
      <c r="E28" s="373">
        <v>60925</v>
      </c>
      <c r="F28" s="374">
        <v>7.3999999999999996E-2</v>
      </c>
      <c r="G28" s="216">
        <v>0.71</v>
      </c>
      <c r="H28" s="217"/>
      <c r="I28" s="204">
        <v>3.0000000000000001E-3</v>
      </c>
    </row>
    <row r="29" spans="1:11" ht="20.100000000000001" customHeight="1">
      <c r="A29" s="82" t="s">
        <v>73</v>
      </c>
      <c r="B29" s="697">
        <v>0.40500000000000003</v>
      </c>
      <c r="C29" s="197">
        <v>195968</v>
      </c>
      <c r="D29" s="198">
        <v>0.14000000000000001</v>
      </c>
      <c r="E29" s="373">
        <v>116579</v>
      </c>
      <c r="F29" s="374">
        <v>0.14199999999999999</v>
      </c>
      <c r="G29" s="221">
        <v>2.75</v>
      </c>
      <c r="H29" s="222"/>
      <c r="I29" s="204">
        <v>1.2E-2</v>
      </c>
    </row>
    <row r="30" spans="1:11" ht="20.100000000000001" customHeight="1">
      <c r="A30" s="89" t="s">
        <v>74</v>
      </c>
      <c r="B30" s="698">
        <v>0.40100000000000002</v>
      </c>
      <c r="C30" s="205">
        <v>30722</v>
      </c>
      <c r="D30" s="206">
        <v>2.1999999999999999E-2</v>
      </c>
      <c r="E30" s="376">
        <v>18407</v>
      </c>
      <c r="F30" s="21">
        <v>2.1999999999999999E-2</v>
      </c>
      <c r="G30" s="214" t="s">
        <v>10</v>
      </c>
      <c r="H30" s="215"/>
      <c r="I30" s="211" t="s">
        <v>10</v>
      </c>
    </row>
    <row r="31" spans="1:11" ht="20.100000000000001" customHeight="1">
      <c r="A31" s="89" t="s">
        <v>75</v>
      </c>
      <c r="B31" s="698">
        <v>0.434</v>
      </c>
      <c r="C31" s="205">
        <v>54739</v>
      </c>
      <c r="D31" s="206">
        <v>3.9E-2</v>
      </c>
      <c r="E31" s="376">
        <v>30990</v>
      </c>
      <c r="F31" s="21">
        <v>3.7999999999999999E-2</v>
      </c>
      <c r="G31" s="207" t="s">
        <v>10</v>
      </c>
      <c r="H31" s="210"/>
      <c r="I31" s="211" t="s">
        <v>10</v>
      </c>
    </row>
    <row r="32" spans="1:11" ht="20.100000000000001" customHeight="1">
      <c r="A32" s="89" t="s">
        <v>113</v>
      </c>
      <c r="B32" s="698">
        <v>0.40200000000000002</v>
      </c>
      <c r="C32" s="205">
        <v>25597</v>
      </c>
      <c r="D32" s="206">
        <v>1.7999999999999999E-2</v>
      </c>
      <c r="E32" s="376">
        <v>15318</v>
      </c>
      <c r="F32" s="21">
        <v>1.9E-2</v>
      </c>
      <c r="G32" s="214">
        <v>2.69</v>
      </c>
      <c r="H32" s="215"/>
      <c r="I32" s="209">
        <v>1.2E-2</v>
      </c>
    </row>
    <row r="33" spans="1:11" ht="20.100000000000001" customHeight="1" thickBot="1">
      <c r="A33" s="223" t="s">
        <v>77</v>
      </c>
      <c r="B33" s="699">
        <v>0.38900000000000001</v>
      </c>
      <c r="C33" s="224">
        <v>84910</v>
      </c>
      <c r="D33" s="225">
        <v>6.0999999999999999E-2</v>
      </c>
      <c r="E33" s="703">
        <v>51864</v>
      </c>
      <c r="F33" s="704">
        <v>6.3E-2</v>
      </c>
      <c r="G33" s="207">
        <v>0</v>
      </c>
      <c r="H33" s="208">
        <v>3</v>
      </c>
      <c r="I33" s="209">
        <v>0</v>
      </c>
      <c r="K33" s="983"/>
    </row>
    <row r="34" spans="1:11" ht="20.100000000000001" customHeight="1" thickBot="1">
      <c r="A34" s="98" t="s">
        <v>78</v>
      </c>
      <c r="B34" s="1867">
        <v>0.439</v>
      </c>
      <c r="C34" s="226">
        <v>1397473</v>
      </c>
      <c r="D34" s="100">
        <v>1</v>
      </c>
      <c r="E34" s="705">
        <v>823493</v>
      </c>
      <c r="F34" s="706">
        <v>1</v>
      </c>
      <c r="G34" s="227">
        <v>225.4</v>
      </c>
      <c r="H34" s="228"/>
      <c r="I34" s="229">
        <v>1</v>
      </c>
    </row>
    <row r="35" spans="1:11" ht="8.1" customHeight="1">
      <c r="A35" s="190"/>
      <c r="B35" s="190"/>
      <c r="C35" s="190"/>
      <c r="D35" s="190"/>
      <c r="E35" s="190"/>
      <c r="F35" s="190"/>
      <c r="G35" s="190"/>
      <c r="H35" s="190"/>
      <c r="I35" s="190"/>
    </row>
    <row r="36" spans="1:11" ht="15" customHeight="1">
      <c r="A36" s="18" t="s">
        <v>83</v>
      </c>
      <c r="B36" s="28"/>
      <c r="C36" s="230"/>
      <c r="D36" s="28"/>
      <c r="E36" s="982"/>
      <c r="F36" s="28"/>
      <c r="G36" s="982"/>
      <c r="H36" s="231"/>
      <c r="I36" s="8"/>
    </row>
    <row r="37" spans="1:11" ht="30" customHeight="1">
      <c r="A37" s="2082" t="s">
        <v>84</v>
      </c>
      <c r="B37" s="2082"/>
      <c r="C37" s="2082"/>
      <c r="D37" s="2082"/>
      <c r="E37" s="2082"/>
      <c r="F37" s="2082"/>
      <c r="G37" s="2082"/>
      <c r="H37" s="2082"/>
      <c r="I37" s="2082"/>
    </row>
    <row r="38" spans="1:11" ht="15" customHeight="1">
      <c r="A38" s="18" t="s">
        <v>114</v>
      </c>
      <c r="B38" s="190"/>
      <c r="C38" s="190"/>
      <c r="D38" s="190"/>
      <c r="E38" s="190"/>
      <c r="F38" s="190"/>
      <c r="G38" s="190"/>
      <c r="H38" s="190"/>
      <c r="I38" s="190"/>
    </row>
    <row r="39" spans="1:11" ht="8.1" customHeight="1">
      <c r="A39" s="190"/>
      <c r="B39" s="190"/>
      <c r="C39" s="190"/>
      <c r="D39" s="190"/>
      <c r="E39" s="190"/>
      <c r="F39" s="190"/>
      <c r="G39" s="190"/>
      <c r="H39" s="190"/>
      <c r="I39" s="190"/>
    </row>
    <row r="40" spans="1:11" s="24" customFormat="1" ht="15" customHeight="1">
      <c r="A40" s="18" t="s">
        <v>35</v>
      </c>
      <c r="B40" s="190"/>
      <c r="C40" s="190"/>
      <c r="D40" s="190"/>
      <c r="E40" s="190"/>
      <c r="F40" s="190"/>
      <c r="G40" s="190"/>
      <c r="H40" s="190"/>
      <c r="I40" s="190"/>
    </row>
    <row r="41" spans="1:11" ht="8.1" customHeight="1">
      <c r="C41" s="232"/>
      <c r="D41" s="233"/>
      <c r="E41" s="232"/>
      <c r="F41" s="37"/>
      <c r="G41" s="232"/>
      <c r="H41" s="232"/>
      <c r="I41" s="234" t="s">
        <v>9</v>
      </c>
    </row>
    <row r="42" spans="1:11" ht="15" customHeight="1">
      <c r="A42" s="18" t="s">
        <v>43</v>
      </c>
      <c r="B42" s="51"/>
      <c r="C42" s="235"/>
      <c r="D42" s="51"/>
      <c r="E42" s="236"/>
      <c r="F42" s="51"/>
      <c r="G42" s="236"/>
      <c r="H42" s="236"/>
      <c r="I42" s="237"/>
    </row>
    <row r="43" spans="1:11" ht="8.1" customHeight="1">
      <c r="A43" s="51"/>
      <c r="B43" s="51"/>
      <c r="C43" s="235"/>
      <c r="D43" s="51"/>
      <c r="E43" s="236"/>
      <c r="F43" s="51"/>
      <c r="G43" s="236"/>
      <c r="H43" s="236"/>
      <c r="I43" s="237"/>
    </row>
    <row r="44" spans="1:11" ht="15" customHeight="1">
      <c r="A44" s="18" t="s">
        <v>997</v>
      </c>
      <c r="B44" s="51"/>
      <c r="C44" s="235"/>
      <c r="D44" s="51"/>
      <c r="E44" s="236"/>
      <c r="F44" s="51"/>
      <c r="G44" s="236"/>
      <c r="H44" s="236"/>
      <c r="I44" s="237"/>
    </row>
    <row r="45" spans="1:11" ht="15" customHeight="1">
      <c r="A45" s="52" t="s">
        <v>25</v>
      </c>
      <c r="B45" s="237"/>
      <c r="C45" s="238"/>
      <c r="D45" s="237"/>
      <c r="E45" s="238"/>
      <c r="F45" s="237"/>
      <c r="G45" s="238"/>
      <c r="H45" s="238"/>
      <c r="I45" s="237"/>
    </row>
    <row r="46" spans="1:11" ht="15" customHeight="1">
      <c r="A46" s="1"/>
      <c r="B46" s="1"/>
      <c r="C46" s="1"/>
      <c r="D46" s="1"/>
      <c r="E46" s="1"/>
      <c r="F46" s="1"/>
      <c r="G46" s="238"/>
      <c r="H46" s="238"/>
      <c r="I46" s="237"/>
    </row>
    <row r="47" spans="1:11" ht="15" customHeight="1">
      <c r="A47" s="1"/>
      <c r="B47" s="1"/>
      <c r="C47" s="1"/>
      <c r="D47" s="1"/>
      <c r="E47" s="1"/>
      <c r="F47" s="1"/>
      <c r="G47" s="150"/>
      <c r="H47" s="150"/>
      <c r="I47" s="116"/>
    </row>
    <row r="48" spans="1:11">
      <c r="A48" s="1"/>
      <c r="B48" s="51"/>
      <c r="C48" s="236"/>
      <c r="D48" s="51"/>
      <c r="E48" s="236"/>
      <c r="F48" s="51"/>
      <c r="G48" s="236"/>
      <c r="H48" s="236"/>
      <c r="I48" s="239" t="s">
        <v>9</v>
      </c>
    </row>
    <row r="49" spans="1:11">
      <c r="A49" s="1"/>
      <c r="C49" s="7"/>
      <c r="E49" s="7"/>
      <c r="G49" s="7"/>
      <c r="H49" s="7"/>
      <c r="I49" s="7"/>
      <c r="J49" s="7"/>
      <c r="K49" s="7"/>
    </row>
    <row r="50" spans="1:11">
      <c r="B50" s="460"/>
      <c r="D50" s="460"/>
      <c r="F50" s="460"/>
      <c r="H50" s="7"/>
      <c r="I50" s="7"/>
      <c r="J50" s="7"/>
      <c r="K50" s="7"/>
    </row>
    <row r="51" spans="1:11">
      <c r="B51" s="460"/>
      <c r="D51" s="460"/>
      <c r="F51" s="460"/>
      <c r="H51" s="7"/>
      <c r="I51" s="7"/>
      <c r="J51" s="7"/>
      <c r="K51" s="7"/>
    </row>
    <row r="52" spans="1:11">
      <c r="B52" s="460"/>
      <c r="D52" s="460"/>
      <c r="F52" s="460"/>
      <c r="H52" s="7"/>
      <c r="I52" s="7"/>
      <c r="J52" s="7"/>
      <c r="K52" s="7"/>
    </row>
    <row r="53" spans="1:11">
      <c r="B53" s="460"/>
      <c r="C53" s="1886"/>
      <c r="D53" s="460"/>
      <c r="E53" s="1886"/>
      <c r="F53" s="460"/>
    </row>
    <row r="54" spans="1:11">
      <c r="C54" s="1886"/>
      <c r="D54" s="460"/>
      <c r="E54" s="1886"/>
      <c r="F54" s="460"/>
    </row>
    <row r="55" spans="1:11">
      <c r="F55" s="460"/>
    </row>
    <row r="57" spans="1:11">
      <c r="B57" s="1313"/>
    </row>
    <row r="59" spans="1:11">
      <c r="B59" s="1887"/>
    </row>
    <row r="60" spans="1:11">
      <c r="B60" s="1887"/>
    </row>
    <row r="61" spans="1:11">
      <c r="B61" s="1887"/>
    </row>
    <row r="62" spans="1:11">
      <c r="B62" s="1887"/>
    </row>
    <row r="63" spans="1:11">
      <c r="B63" s="1887"/>
    </row>
  </sheetData>
  <mergeCells count="5">
    <mergeCell ref="A1:I1"/>
    <mergeCell ref="C2:D2"/>
    <mergeCell ref="E2:F2"/>
    <mergeCell ref="G2:I2"/>
    <mergeCell ref="A37:I37"/>
  </mergeCells>
  <printOptions horizontalCentered="1"/>
  <pageMargins left="0.7" right="0.7" top="0.75" bottom="0.5" header="0.3" footer="0.3"/>
  <pageSetup scale="72" orientation="portrait" r:id="rId1"/>
  <headerFooter>
    <oddFooter>&amp;R2021 Data Tables Installment</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91F1F-130F-4C32-ADD9-1D95E98DEB1F}">
  <sheetPr>
    <tabColor theme="9" tint="-0.249977111117893"/>
    <pageSetUpPr fitToPage="1"/>
  </sheetPr>
  <dimension ref="A1:K23"/>
  <sheetViews>
    <sheetView showGridLines="0" zoomScaleNormal="100" zoomScaleSheetLayoutView="100"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defaultColWidth="9.140625" defaultRowHeight="12.75"/>
  <cols>
    <col min="1" max="1" width="31.5703125" style="7" customWidth="1"/>
    <col min="2" max="2" width="50.5703125" style="7" customWidth="1"/>
    <col min="3" max="4" width="20.42578125" style="7" customWidth="1"/>
    <col min="5" max="5" width="9.140625" style="1"/>
    <col min="6" max="6" width="9.42578125" style="1" bestFit="1" customWidth="1"/>
    <col min="7" max="16384" width="9.140625" style="1"/>
  </cols>
  <sheetData>
    <row r="1" spans="1:11" ht="84.95" customHeight="1" thickBot="1">
      <c r="A1" s="2316"/>
      <c r="B1" s="2344"/>
      <c r="C1" s="2344"/>
      <c r="D1" s="2345"/>
      <c r="G1" s="1558"/>
    </row>
    <row r="2" spans="1:11" ht="50.1" customHeight="1" thickBot="1">
      <c r="A2" s="54" t="s">
        <v>820</v>
      </c>
      <c r="B2" s="986" t="s">
        <v>819</v>
      </c>
      <c r="C2" s="55" t="s">
        <v>818</v>
      </c>
      <c r="D2" s="1527" t="s">
        <v>817</v>
      </c>
    </row>
    <row r="3" spans="1:11" ht="95.1" customHeight="1">
      <c r="A3" s="1526" t="s">
        <v>816</v>
      </c>
      <c r="B3" s="1525" t="s">
        <v>917</v>
      </c>
      <c r="C3" s="1524">
        <v>487.5</v>
      </c>
      <c r="D3" s="1523">
        <v>5850</v>
      </c>
      <c r="E3" s="12"/>
      <c r="F3" s="12"/>
      <c r="G3" s="12"/>
      <c r="H3" s="12"/>
      <c r="I3" s="12"/>
      <c r="J3" s="12"/>
      <c r="K3" s="12"/>
    </row>
    <row r="4" spans="1:11" ht="95.1" customHeight="1" thickBot="1">
      <c r="A4" s="1522" t="s">
        <v>815</v>
      </c>
      <c r="B4" s="1521" t="s">
        <v>918</v>
      </c>
      <c r="C4" s="1520">
        <v>1072.5</v>
      </c>
      <c r="D4" s="1519">
        <v>12870</v>
      </c>
      <c r="E4" s="12"/>
      <c r="F4" s="1518"/>
      <c r="G4" s="12"/>
      <c r="H4" s="12"/>
      <c r="I4" s="12"/>
      <c r="J4" s="12"/>
      <c r="K4" s="12"/>
    </row>
    <row r="5" spans="1:11" ht="8.1" customHeight="1">
      <c r="A5" s="1686"/>
      <c r="B5" s="1687"/>
      <c r="C5" s="1688"/>
      <c r="D5" s="1688"/>
      <c r="E5" s="12"/>
      <c r="F5" s="1518"/>
      <c r="G5" s="12"/>
      <c r="H5" s="12"/>
      <c r="I5" s="12"/>
      <c r="J5" s="12"/>
      <c r="K5" s="12"/>
    </row>
    <row r="6" spans="1:11" s="24" customFormat="1" ht="50.1" customHeight="1">
      <c r="A6" s="2082" t="s">
        <v>991</v>
      </c>
      <c r="B6" s="2082"/>
      <c r="C6" s="2082"/>
      <c r="D6" s="2082"/>
      <c r="E6" s="15"/>
      <c r="F6" s="15"/>
      <c r="G6" s="15"/>
      <c r="H6" s="15"/>
      <c r="I6" s="15"/>
      <c r="J6" s="15"/>
      <c r="K6" s="15"/>
    </row>
    <row r="7" spans="1:11" s="24" customFormat="1" ht="25.5" customHeight="1">
      <c r="A7" s="2082" t="s">
        <v>992</v>
      </c>
      <c r="B7" s="2082"/>
      <c r="C7" s="2082"/>
      <c r="D7" s="2082"/>
      <c r="E7" s="15"/>
      <c r="F7" s="15"/>
      <c r="G7" s="15"/>
      <c r="H7" s="15"/>
      <c r="I7" s="15"/>
      <c r="J7" s="15"/>
      <c r="K7" s="15"/>
    </row>
    <row r="8" spans="1:11" ht="33" customHeight="1">
      <c r="A8" s="51"/>
      <c r="B8" s="17"/>
      <c r="C8" s="1416"/>
      <c r="D8" s="14"/>
      <c r="E8" s="12"/>
      <c r="F8" s="12"/>
      <c r="G8" s="12"/>
      <c r="H8" s="12"/>
      <c r="I8" s="12"/>
      <c r="J8" s="12"/>
      <c r="K8" s="12"/>
    </row>
    <row r="9" spans="1:11">
      <c r="A9" s="51"/>
      <c r="B9" s="17"/>
      <c r="C9" s="1416"/>
      <c r="D9" s="14"/>
      <c r="E9" s="12"/>
      <c r="F9" s="12"/>
      <c r="G9" s="12"/>
      <c r="H9" s="12"/>
      <c r="I9" s="12"/>
      <c r="J9" s="12"/>
      <c r="K9" s="12"/>
    </row>
    <row r="10" spans="1:11">
      <c r="B10" s="17"/>
      <c r="C10" s="1489"/>
      <c r="D10" s="1489"/>
      <c r="E10" s="12"/>
      <c r="F10" s="12"/>
      <c r="G10" s="12"/>
      <c r="H10" s="12"/>
      <c r="I10" s="12"/>
      <c r="J10" s="12"/>
      <c r="K10" s="12"/>
    </row>
    <row r="11" spans="1:11">
      <c r="A11" s="51"/>
      <c r="C11" s="13"/>
      <c r="D11" s="13"/>
      <c r="E11" s="12"/>
      <c r="F11" s="12"/>
      <c r="G11" s="12"/>
      <c r="H11" s="12"/>
      <c r="I11" s="12"/>
      <c r="J11" s="12"/>
      <c r="K11" s="12"/>
    </row>
    <row r="12" spans="1:11">
      <c r="C12" s="13"/>
      <c r="D12" s="13"/>
      <c r="E12" s="12"/>
      <c r="F12" s="12"/>
      <c r="G12" s="12"/>
      <c r="H12" s="12"/>
      <c r="I12" s="12"/>
      <c r="J12" s="12"/>
      <c r="K12" s="12"/>
    </row>
    <row r="13" spans="1:11">
      <c r="C13" s="13"/>
      <c r="D13" s="13"/>
      <c r="E13" s="12"/>
      <c r="F13" s="12"/>
      <c r="G13" s="12"/>
      <c r="H13" s="12"/>
      <c r="I13" s="12"/>
      <c r="J13" s="12"/>
      <c r="K13" s="12"/>
    </row>
    <row r="14" spans="1:11">
      <c r="C14" s="13"/>
      <c r="D14" s="13"/>
      <c r="E14" s="12"/>
      <c r="F14" s="12"/>
      <c r="G14" s="12"/>
      <c r="H14" s="12"/>
      <c r="I14" s="12"/>
      <c r="J14" s="12"/>
      <c r="K14" s="12"/>
    </row>
    <row r="15" spans="1:11">
      <c r="C15" s="13"/>
      <c r="D15" s="13"/>
      <c r="E15" s="12"/>
      <c r="F15" s="12"/>
      <c r="G15" s="12"/>
      <c r="H15" s="12"/>
      <c r="I15" s="12"/>
      <c r="J15" s="12"/>
      <c r="K15" s="12"/>
    </row>
    <row r="16" spans="1:11">
      <c r="C16" s="13"/>
      <c r="D16" s="13"/>
      <c r="E16" s="12"/>
      <c r="F16" s="12"/>
      <c r="G16" s="12"/>
      <c r="H16" s="12"/>
      <c r="I16" s="12"/>
      <c r="J16" s="12"/>
      <c r="K16" s="12"/>
    </row>
    <row r="17" spans="3:11">
      <c r="C17" s="13"/>
      <c r="D17" s="13"/>
      <c r="E17" s="12"/>
      <c r="F17" s="12"/>
      <c r="G17" s="12"/>
      <c r="H17" s="12"/>
      <c r="I17" s="12"/>
      <c r="J17" s="12"/>
      <c r="K17" s="12"/>
    </row>
    <row r="18" spans="3:11">
      <c r="C18" s="13"/>
      <c r="D18" s="13"/>
      <c r="E18" s="12"/>
      <c r="F18" s="12"/>
      <c r="G18" s="12"/>
      <c r="H18" s="12"/>
      <c r="I18" s="12"/>
      <c r="J18" s="12"/>
      <c r="K18" s="12"/>
    </row>
    <row r="19" spans="3:11">
      <c r="C19" s="13"/>
      <c r="D19" s="13"/>
      <c r="E19" s="12"/>
      <c r="F19" s="12"/>
      <c r="G19" s="12"/>
      <c r="H19" s="12"/>
      <c r="I19" s="12"/>
      <c r="J19" s="12"/>
      <c r="K19" s="12"/>
    </row>
    <row r="20" spans="3:11">
      <c r="C20" s="13"/>
      <c r="D20" s="13"/>
      <c r="E20" s="12"/>
      <c r="F20" s="12"/>
      <c r="G20" s="12"/>
      <c r="H20" s="12"/>
      <c r="I20" s="12"/>
      <c r="J20" s="12"/>
      <c r="K20" s="12"/>
    </row>
    <row r="21" spans="3:11">
      <c r="C21" s="13"/>
      <c r="D21" s="13"/>
      <c r="E21" s="12"/>
      <c r="F21" s="12"/>
      <c r="G21" s="12"/>
      <c r="H21" s="12"/>
      <c r="I21" s="12"/>
      <c r="J21" s="12"/>
      <c r="K21" s="12"/>
    </row>
    <row r="22" spans="3:11">
      <c r="C22" s="13"/>
      <c r="D22" s="13"/>
      <c r="E22" s="12"/>
      <c r="F22" s="12"/>
      <c r="G22" s="12"/>
      <c r="H22" s="12"/>
      <c r="I22" s="12"/>
      <c r="J22" s="12"/>
      <c r="K22" s="12"/>
    </row>
    <row r="23" spans="3:11">
      <c r="C23" s="13"/>
      <c r="D23" s="13"/>
      <c r="E23" s="12"/>
      <c r="F23" s="12"/>
      <c r="G23" s="12"/>
      <c r="H23" s="12"/>
      <c r="I23" s="12"/>
      <c r="J23" s="12"/>
      <c r="K23" s="12"/>
    </row>
  </sheetData>
  <mergeCells count="3">
    <mergeCell ref="A1:D1"/>
    <mergeCell ref="A6:D6"/>
    <mergeCell ref="A7:D7"/>
  </mergeCells>
  <printOptions horizontalCentered="1"/>
  <pageMargins left="0.7" right="0.7" top="0.75" bottom="0.5" header="0.3" footer="0.3"/>
  <pageSetup scale="99" orientation="landscape" r:id="rId1"/>
  <headerFooter>
    <oddFooter>&amp;R2021 Data Tables Installment</oddFooter>
  </headerFooter>
  <rowBreaks count="1" manualBreakCount="1">
    <brk id="36"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2D37-B13D-4FEE-95F5-C11051CD61F8}">
  <sheetPr>
    <tabColor theme="9" tint="-0.249977111117893"/>
    <pageSetUpPr fitToPage="1"/>
  </sheetPr>
  <dimension ref="A1:K29"/>
  <sheetViews>
    <sheetView showGridLines="0" zoomScaleNormal="100" zoomScaleSheetLayoutView="100" workbookViewId="0">
      <pane ySplit="2" topLeftCell="A3" activePane="bottomLeft" state="frozen"/>
      <selection activeCell="A3" sqref="A3"/>
      <selection pane="bottomLeft" activeCell="A3" sqref="A3"/>
    </sheetView>
  </sheetViews>
  <sheetFormatPr defaultColWidth="9.140625" defaultRowHeight="12.75"/>
  <cols>
    <col min="1" max="1" width="49.140625" style="7" bestFit="1" customWidth="1"/>
    <col min="2" max="2" width="54.28515625" style="7" customWidth="1"/>
    <col min="3" max="16384" width="9.140625" style="1"/>
  </cols>
  <sheetData>
    <row r="1" spans="1:11" ht="84.95" customHeight="1" thickBot="1">
      <c r="A1" s="2316"/>
      <c r="B1" s="2345"/>
      <c r="E1" s="1558"/>
    </row>
    <row r="2" spans="1:11" s="16" customFormat="1" ht="35.1" customHeight="1" thickBot="1">
      <c r="A2" s="54" t="s">
        <v>833</v>
      </c>
      <c r="B2" s="1536" t="s">
        <v>832</v>
      </c>
    </row>
    <row r="3" spans="1:11" ht="20.100000000000001" customHeight="1">
      <c r="A3" s="57" t="s">
        <v>831</v>
      </c>
      <c r="B3" s="1535">
        <v>0.5</v>
      </c>
      <c r="C3" s="12"/>
      <c r="D3" s="12"/>
      <c r="E3" s="12"/>
      <c r="F3" s="12"/>
      <c r="G3" s="12"/>
      <c r="H3" s="12"/>
      <c r="I3" s="12"/>
      <c r="J3" s="12"/>
      <c r="K3" s="12"/>
    </row>
    <row r="4" spans="1:11" ht="39.950000000000003" customHeight="1">
      <c r="A4" s="60" t="s">
        <v>830</v>
      </c>
      <c r="B4" s="1534" t="s">
        <v>829</v>
      </c>
      <c r="C4" s="12"/>
      <c r="D4" s="12"/>
      <c r="E4" s="12"/>
      <c r="F4" s="12"/>
      <c r="G4" s="12"/>
      <c r="H4" s="12"/>
      <c r="I4" s="12"/>
      <c r="J4" s="12"/>
      <c r="K4" s="12"/>
    </row>
    <row r="5" spans="1:11" ht="20.100000000000001" customHeight="1">
      <c r="A5" s="25" t="s">
        <v>828</v>
      </c>
      <c r="B5" s="1530">
        <v>1.4</v>
      </c>
      <c r="C5" s="12"/>
      <c r="D5" s="12"/>
      <c r="E5" s="12"/>
      <c r="F5" s="12"/>
      <c r="G5" s="12"/>
      <c r="H5" s="12"/>
      <c r="I5" s="12"/>
      <c r="J5" s="12"/>
      <c r="K5" s="12"/>
    </row>
    <row r="6" spans="1:11" ht="20.100000000000001" customHeight="1">
      <c r="A6" s="60" t="s">
        <v>827</v>
      </c>
      <c r="B6" s="1532">
        <v>1.8</v>
      </c>
      <c r="C6" s="12"/>
      <c r="D6" s="12"/>
      <c r="E6" s="12"/>
      <c r="F6" s="12"/>
      <c r="G6" s="12"/>
      <c r="H6" s="12"/>
      <c r="I6" s="12"/>
      <c r="J6" s="12"/>
      <c r="K6" s="12"/>
    </row>
    <row r="7" spans="1:11" ht="20.100000000000001" customHeight="1">
      <c r="A7" s="25" t="s">
        <v>826</v>
      </c>
      <c r="B7" s="1530">
        <v>2.2000000000000002</v>
      </c>
      <c r="C7" s="12"/>
      <c r="D7" s="12"/>
      <c r="E7" s="12"/>
      <c r="F7" s="12"/>
      <c r="G7" s="12"/>
      <c r="H7" s="12"/>
      <c r="I7" s="12"/>
      <c r="J7" s="12"/>
      <c r="K7" s="12"/>
    </row>
    <row r="8" spans="1:11" ht="20.100000000000001" customHeight="1">
      <c r="A8" s="60" t="s">
        <v>825</v>
      </c>
      <c r="B8" s="1532">
        <v>2.6</v>
      </c>
      <c r="C8" s="12"/>
      <c r="D8" s="12"/>
      <c r="E8" s="12"/>
      <c r="F8" s="12"/>
      <c r="G8" s="12"/>
      <c r="H8" s="12"/>
      <c r="I8" s="12"/>
      <c r="J8" s="12"/>
      <c r="K8" s="12"/>
    </row>
    <row r="9" spans="1:11" ht="20.100000000000001" customHeight="1">
      <c r="A9" s="25" t="s">
        <v>824</v>
      </c>
      <c r="B9" s="1530" t="s">
        <v>823</v>
      </c>
      <c r="C9" s="12"/>
      <c r="D9" s="12"/>
      <c r="E9" s="12"/>
      <c r="F9" s="12"/>
      <c r="G9" s="12"/>
      <c r="H9" s="12"/>
      <c r="I9" s="12"/>
      <c r="J9" s="12"/>
      <c r="K9" s="12"/>
    </row>
    <row r="10" spans="1:11" ht="20.100000000000001" customHeight="1">
      <c r="A10" s="60" t="s">
        <v>822</v>
      </c>
      <c r="B10" s="1532" t="s">
        <v>821</v>
      </c>
      <c r="C10" s="12"/>
      <c r="D10" s="12"/>
      <c r="E10" s="12"/>
      <c r="F10" s="12"/>
      <c r="G10" s="12"/>
      <c r="H10" s="12"/>
      <c r="I10" s="12"/>
      <c r="J10" s="12"/>
      <c r="K10" s="12"/>
    </row>
    <row r="11" spans="1:11" ht="20.100000000000001" customHeight="1">
      <c r="A11" s="658">
        <v>2013</v>
      </c>
      <c r="B11" s="1530">
        <v>12</v>
      </c>
      <c r="C11" s="12"/>
      <c r="D11" s="12"/>
      <c r="E11" s="12"/>
      <c r="F11" s="12"/>
      <c r="G11" s="12"/>
      <c r="H11" s="12"/>
      <c r="I11" s="12"/>
      <c r="J11" s="12"/>
      <c r="K11" s="12"/>
    </row>
    <row r="12" spans="1:11" ht="20.100000000000001" customHeight="1">
      <c r="A12" s="1533">
        <v>2014</v>
      </c>
      <c r="B12" s="1532">
        <v>12</v>
      </c>
      <c r="C12" s="12"/>
      <c r="D12" s="12"/>
      <c r="E12" s="12"/>
      <c r="F12" s="12"/>
      <c r="G12" s="12"/>
      <c r="H12" s="12"/>
      <c r="I12" s="12"/>
      <c r="J12" s="12"/>
      <c r="K12" s="12"/>
    </row>
    <row r="13" spans="1:11" ht="20.100000000000001" customHeight="1">
      <c r="A13" s="1531">
        <v>2015</v>
      </c>
      <c r="B13" s="1530">
        <v>26</v>
      </c>
      <c r="C13" s="12"/>
      <c r="D13" s="12"/>
      <c r="E13" s="12"/>
      <c r="F13" s="12"/>
      <c r="G13" s="12"/>
      <c r="H13" s="12"/>
      <c r="I13" s="12"/>
      <c r="J13" s="12"/>
      <c r="K13" s="12"/>
    </row>
    <row r="14" spans="1:11" ht="20.100000000000001" customHeight="1">
      <c r="A14" s="1533">
        <v>2016</v>
      </c>
      <c r="B14" s="1532">
        <v>27</v>
      </c>
      <c r="C14" s="12"/>
      <c r="D14" s="12"/>
      <c r="E14" s="12"/>
      <c r="F14" s="12"/>
      <c r="G14" s="12"/>
      <c r="H14" s="12"/>
      <c r="I14" s="12"/>
      <c r="J14" s="12"/>
      <c r="K14" s="12"/>
    </row>
    <row r="15" spans="1:11" ht="20.100000000000001" customHeight="1">
      <c r="A15" s="1531">
        <v>2017</v>
      </c>
      <c r="B15" s="1530">
        <v>28</v>
      </c>
      <c r="C15" s="12"/>
      <c r="D15" s="12"/>
      <c r="E15" s="12"/>
      <c r="F15" s="12"/>
      <c r="G15" s="12"/>
      <c r="H15" s="12"/>
      <c r="I15" s="12"/>
      <c r="J15" s="12"/>
      <c r="K15" s="12"/>
    </row>
    <row r="16" spans="1:11" ht="20.100000000000001" customHeight="1">
      <c r="A16" s="1533">
        <v>2018</v>
      </c>
      <c r="B16" s="1532">
        <v>28</v>
      </c>
    </row>
    <row r="17" spans="1:2" ht="20.100000000000001" customHeight="1">
      <c r="A17" s="1531">
        <v>2019</v>
      </c>
      <c r="B17" s="1530">
        <v>29</v>
      </c>
    </row>
    <row r="18" spans="1:2" ht="20.100000000000001" customHeight="1">
      <c r="A18" s="1533">
        <v>2020</v>
      </c>
      <c r="B18" s="1532">
        <v>30</v>
      </c>
    </row>
    <row r="19" spans="1:2" ht="20.100000000000001" customHeight="1">
      <c r="A19" s="1531">
        <v>2021</v>
      </c>
      <c r="B19" s="1530">
        <v>31</v>
      </c>
    </row>
    <row r="20" spans="1:2" ht="20.100000000000001" customHeight="1">
      <c r="A20" s="1529">
        <v>2022</v>
      </c>
      <c r="B20" s="1528">
        <v>32</v>
      </c>
    </row>
    <row r="21" spans="1:2" ht="20.100000000000001" customHeight="1">
      <c r="A21" s="1531">
        <v>2023</v>
      </c>
      <c r="B21" s="1530">
        <v>35</v>
      </c>
    </row>
    <row r="22" spans="1:2" ht="20.100000000000001" customHeight="1" thickBot="1">
      <c r="A22" s="1920">
        <v>2024</v>
      </c>
      <c r="B22" s="1921">
        <v>37</v>
      </c>
    </row>
    <row r="23" spans="1:2" ht="8.1" customHeight="1">
      <c r="A23" s="1668"/>
      <c r="B23" s="1668"/>
    </row>
    <row r="24" spans="1:2" ht="36" customHeight="1">
      <c r="A24" s="2183" t="s">
        <v>993</v>
      </c>
      <c r="B24" s="2183"/>
    </row>
    <row r="25" spans="1:2" ht="8.1" customHeight="1">
      <c r="A25" s="155"/>
      <c r="B25" s="155"/>
    </row>
    <row r="26" spans="1:2" ht="15" customHeight="1">
      <c r="A26" s="190" t="s">
        <v>997</v>
      </c>
      <c r="B26" s="155"/>
    </row>
    <row r="27" spans="1:2" ht="25.5" customHeight="1">
      <c r="A27" s="2082" t="s">
        <v>862</v>
      </c>
      <c r="B27" s="2082"/>
    </row>
    <row r="28" spans="1:2" ht="8.1" customHeight="1">
      <c r="A28" s="1008"/>
      <c r="B28" s="1008"/>
    </row>
    <row r="29" spans="1:2" ht="28.5" customHeight="1"/>
  </sheetData>
  <mergeCells count="3">
    <mergeCell ref="A1:B1"/>
    <mergeCell ref="A24:B24"/>
    <mergeCell ref="A27:B27"/>
  </mergeCells>
  <printOptions horizontalCentered="1"/>
  <pageMargins left="0.7" right="0.7" top="0.75" bottom="0.5" header="0.3" footer="0.3"/>
  <pageSetup scale="85" orientation="landscape" r:id="rId1"/>
  <headerFooter>
    <oddFooter>&amp;R2021 Data Tables Installment</oddFooter>
  </headerFooter>
  <rowBreaks count="1" manualBreakCount="1">
    <brk id="46"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3459-E050-4A9B-A33F-9B1255A655CA}">
  <sheetPr>
    <tabColor rgb="FF548235"/>
    <pageSetUpPr fitToPage="1"/>
  </sheetPr>
  <dimension ref="A1:Q48"/>
  <sheetViews>
    <sheetView showGridLines="0" zoomScaleNormal="100" zoomScaleSheetLayoutView="100" workbookViewId="0">
      <pane xSplit="2" ySplit="3" topLeftCell="C4" activePane="bottomRight" state="frozen"/>
      <selection activeCell="A3" sqref="A3"/>
      <selection pane="topRight" activeCell="A3" sqref="A3"/>
      <selection pane="bottomLeft" activeCell="A3" sqref="A3"/>
      <selection pane="bottomRight" activeCell="C4" sqref="C4"/>
    </sheetView>
  </sheetViews>
  <sheetFormatPr defaultColWidth="8.85546875" defaultRowHeight="12.75"/>
  <cols>
    <col min="1" max="1" width="13.5703125" style="1" customWidth="1"/>
    <col min="2" max="2" width="20.5703125" style="1" customWidth="1"/>
    <col min="3" max="14" width="12.5703125" style="1" customWidth="1"/>
    <col min="15" max="15" width="8.85546875" style="1"/>
    <col min="16" max="16" width="11.140625" style="1" bestFit="1" customWidth="1"/>
    <col min="17" max="17" width="16.28515625" style="1" bestFit="1" customWidth="1"/>
    <col min="18" max="16384" width="8.85546875" style="1"/>
  </cols>
  <sheetData>
    <row r="1" spans="1:16" ht="84.95" customHeight="1" thickBot="1">
      <c r="A1" s="2367"/>
      <c r="B1" s="2368"/>
      <c r="C1" s="2368"/>
      <c r="D1" s="2368"/>
      <c r="E1" s="2368"/>
      <c r="F1" s="2368"/>
      <c r="G1" s="2368"/>
      <c r="H1" s="2368"/>
      <c r="I1" s="2368"/>
      <c r="J1" s="2368"/>
      <c r="K1" s="2368"/>
      <c r="L1" s="2368"/>
      <c r="M1" s="2368"/>
      <c r="N1" s="2369"/>
    </row>
    <row r="2" spans="1:16" ht="18" customHeight="1" thickBot="1">
      <c r="A2" s="2370" t="s">
        <v>1053</v>
      </c>
      <c r="B2" s="2371"/>
      <c r="C2" s="2374" t="s">
        <v>115</v>
      </c>
      <c r="D2" s="2375"/>
      <c r="E2" s="2375"/>
      <c r="F2" s="2375"/>
      <c r="G2" s="2375"/>
      <c r="H2" s="2375"/>
      <c r="I2" s="2375"/>
      <c r="J2" s="2375"/>
      <c r="K2" s="2375"/>
      <c r="L2" s="2376"/>
      <c r="M2" s="2376"/>
      <c r="N2" s="2377"/>
    </row>
    <row r="3" spans="1:16" ht="18" customHeight="1" thickBot="1">
      <c r="A3" s="2372"/>
      <c r="B3" s="2373"/>
      <c r="C3" s="707">
        <v>2009</v>
      </c>
      <c r="D3" s="707">
        <v>2010</v>
      </c>
      <c r="E3" s="707">
        <v>2011</v>
      </c>
      <c r="F3" s="707">
        <v>2012</v>
      </c>
      <c r="G3" s="707">
        <v>2013</v>
      </c>
      <c r="H3" s="707">
        <v>2014</v>
      </c>
      <c r="I3" s="707">
        <v>2015</v>
      </c>
      <c r="J3" s="707">
        <v>2016</v>
      </c>
      <c r="K3" s="707">
        <v>2017</v>
      </c>
      <c r="L3" s="707">
        <v>2018</v>
      </c>
      <c r="M3" s="1820">
        <v>2019</v>
      </c>
      <c r="N3" s="848">
        <v>2020</v>
      </c>
    </row>
    <row r="4" spans="1:16" ht="18" customHeight="1">
      <c r="A4" s="2378" t="s">
        <v>1024</v>
      </c>
      <c r="B4" s="2379"/>
      <c r="C4" s="710"/>
      <c r="D4" s="710"/>
      <c r="E4" s="710"/>
      <c r="F4" s="710"/>
      <c r="G4" s="710"/>
      <c r="H4" s="710"/>
      <c r="I4" s="710"/>
      <c r="J4" s="710"/>
      <c r="K4" s="710"/>
      <c r="L4" s="710"/>
      <c r="M4" s="1821"/>
      <c r="N4" s="711"/>
    </row>
    <row r="5" spans="1:16" ht="18" customHeight="1">
      <c r="A5" s="2380" t="s">
        <v>116</v>
      </c>
      <c r="B5" s="2381"/>
      <c r="C5" s="249" t="s">
        <v>32</v>
      </c>
      <c r="D5" s="249" t="s">
        <v>32</v>
      </c>
      <c r="E5" s="249" t="s">
        <v>32</v>
      </c>
      <c r="F5" s="249" t="s">
        <v>32</v>
      </c>
      <c r="G5" s="249" t="s">
        <v>32</v>
      </c>
      <c r="H5" s="249" t="s">
        <v>32</v>
      </c>
      <c r="I5" s="249">
        <v>0.15340000000000001</v>
      </c>
      <c r="J5" s="249">
        <v>0.16220000000000001</v>
      </c>
      <c r="K5" s="249">
        <v>0.161</v>
      </c>
      <c r="L5" s="249">
        <v>0.14299999999999999</v>
      </c>
      <c r="M5" s="811">
        <v>0.14799999999999999</v>
      </c>
      <c r="N5" s="250">
        <v>0.15</v>
      </c>
    </row>
    <row r="6" spans="1:16" ht="18" customHeight="1">
      <c r="A6" s="2365" t="s">
        <v>117</v>
      </c>
      <c r="B6" s="2366"/>
      <c r="C6" s="252" t="s">
        <v>32</v>
      </c>
      <c r="D6" s="252" t="s">
        <v>32</v>
      </c>
      <c r="E6" s="252" t="s">
        <v>32</v>
      </c>
      <c r="F6" s="252" t="s">
        <v>32</v>
      </c>
      <c r="G6" s="252" t="s">
        <v>32</v>
      </c>
      <c r="H6" s="252" t="s">
        <v>32</v>
      </c>
      <c r="I6" s="252">
        <v>0.52049999999999996</v>
      </c>
      <c r="J6" s="252">
        <v>0.5171</v>
      </c>
      <c r="K6" s="252">
        <v>0.52200000000000002</v>
      </c>
      <c r="L6" s="252">
        <v>0.52500000000000002</v>
      </c>
      <c r="M6" s="812">
        <v>0.52300000000000002</v>
      </c>
      <c r="N6" s="253">
        <v>0.498</v>
      </c>
    </row>
    <row r="7" spans="1:16" ht="18" customHeight="1" thickBot="1">
      <c r="A7" s="2382" t="s">
        <v>118</v>
      </c>
      <c r="B7" s="2383"/>
      <c r="C7" s="709" t="s">
        <v>32</v>
      </c>
      <c r="D7" s="709" t="s">
        <v>32</v>
      </c>
      <c r="E7" s="709" t="s">
        <v>32</v>
      </c>
      <c r="F7" s="709" t="s">
        <v>32</v>
      </c>
      <c r="G7" s="709" t="s">
        <v>32</v>
      </c>
      <c r="H7" s="709" t="s">
        <v>32</v>
      </c>
      <c r="I7" s="709">
        <v>0.3261</v>
      </c>
      <c r="J7" s="709">
        <v>0.32069999999999999</v>
      </c>
      <c r="K7" s="709">
        <v>0.317</v>
      </c>
      <c r="L7" s="709">
        <v>0.33200000000000002</v>
      </c>
      <c r="M7" s="1822">
        <v>0.32900000000000001</v>
      </c>
      <c r="N7" s="845">
        <v>0.35199999999999998</v>
      </c>
    </row>
    <row r="8" spans="1:16" ht="18" customHeight="1">
      <c r="A8" s="2384" t="s">
        <v>119</v>
      </c>
      <c r="B8" s="2385"/>
      <c r="C8" s="1538" t="s">
        <v>32</v>
      </c>
      <c r="D8" s="1538" t="s">
        <v>32</v>
      </c>
      <c r="E8" s="1538" t="s">
        <v>32</v>
      </c>
      <c r="F8" s="1538" t="s">
        <v>32</v>
      </c>
      <c r="G8" s="1538" t="s">
        <v>32</v>
      </c>
      <c r="H8" s="1538" t="s">
        <v>32</v>
      </c>
      <c r="I8" s="1538">
        <v>1166554</v>
      </c>
      <c r="J8" s="1538">
        <v>1292774</v>
      </c>
      <c r="K8" s="1538">
        <v>1257156</v>
      </c>
      <c r="L8" s="1538">
        <v>1298375</v>
      </c>
      <c r="M8" s="1823">
        <v>1312051</v>
      </c>
      <c r="N8" s="1539">
        <v>1210969</v>
      </c>
      <c r="P8" s="477"/>
    </row>
    <row r="9" spans="1:16" ht="18" customHeight="1" thickBot="1">
      <c r="A9" s="2386" t="s">
        <v>120</v>
      </c>
      <c r="B9" s="2387"/>
      <c r="C9" s="708" t="s">
        <v>32</v>
      </c>
      <c r="D9" s="708" t="s">
        <v>32</v>
      </c>
      <c r="E9" s="708" t="s">
        <v>32</v>
      </c>
      <c r="F9" s="708" t="s">
        <v>32</v>
      </c>
      <c r="G9" s="708" t="s">
        <v>32</v>
      </c>
      <c r="H9" s="708" t="s">
        <v>32</v>
      </c>
      <c r="I9" s="708">
        <v>0.11310000000000001</v>
      </c>
      <c r="J9" s="708">
        <v>0.12479999999999999</v>
      </c>
      <c r="K9" s="708">
        <v>0.1207</v>
      </c>
      <c r="L9" s="708">
        <v>0.124</v>
      </c>
      <c r="M9" s="1824">
        <v>0.123</v>
      </c>
      <c r="N9" s="852">
        <v>0.113</v>
      </c>
    </row>
    <row r="10" spans="1:16" ht="18" customHeight="1">
      <c r="A10" s="2388" t="s">
        <v>121</v>
      </c>
      <c r="B10" s="2389"/>
      <c r="C10" s="713"/>
      <c r="D10" s="713"/>
      <c r="E10" s="713"/>
      <c r="F10" s="713"/>
      <c r="G10" s="713"/>
      <c r="H10" s="713"/>
      <c r="I10" s="713"/>
      <c r="J10" s="713"/>
      <c r="K10" s="713"/>
      <c r="L10" s="713"/>
      <c r="M10" s="1825"/>
      <c r="N10" s="846"/>
    </row>
    <row r="11" spans="1:16" ht="18" customHeight="1">
      <c r="A11" s="2390" t="s">
        <v>116</v>
      </c>
      <c r="B11" s="2391"/>
      <c r="C11" s="715">
        <v>0.38900000000000001</v>
      </c>
      <c r="D11" s="715">
        <v>0.34110000000000001</v>
      </c>
      <c r="E11" s="715">
        <v>0.31269999999999998</v>
      </c>
      <c r="F11" s="715">
        <v>0.2979</v>
      </c>
      <c r="G11" s="715">
        <v>0.29270000000000002</v>
      </c>
      <c r="H11" s="715">
        <v>0.27110000000000001</v>
      </c>
      <c r="I11" s="715">
        <v>0.32569999999999999</v>
      </c>
      <c r="J11" s="715">
        <v>0.32129999999999997</v>
      </c>
      <c r="K11" s="715">
        <v>0.30399999999999999</v>
      </c>
      <c r="L11" s="715">
        <v>0.31</v>
      </c>
      <c r="M11" s="1826">
        <v>0.30499999999999999</v>
      </c>
      <c r="N11" s="847">
        <v>0.29299999999999998</v>
      </c>
    </row>
    <row r="12" spans="1:16" ht="18" customHeight="1">
      <c r="A12" s="2365" t="s">
        <v>117</v>
      </c>
      <c r="B12" s="2366"/>
      <c r="C12" s="252">
        <v>0.32629999999999998</v>
      </c>
      <c r="D12" s="252">
        <v>0.34710000000000002</v>
      </c>
      <c r="E12" s="252">
        <v>0.36270000000000002</v>
      </c>
      <c r="F12" s="252">
        <v>0.38069999999999998</v>
      </c>
      <c r="G12" s="252">
        <v>0.38300000000000001</v>
      </c>
      <c r="H12" s="252">
        <v>0.40510000000000002</v>
      </c>
      <c r="I12" s="252">
        <v>0.34499999999999997</v>
      </c>
      <c r="J12" s="252">
        <v>0.34420000000000001</v>
      </c>
      <c r="K12" s="252">
        <v>0.35600000000000004</v>
      </c>
      <c r="L12" s="252">
        <v>0.34899999999999998</v>
      </c>
      <c r="M12" s="812">
        <v>0.36</v>
      </c>
      <c r="N12" s="253">
        <v>0.38</v>
      </c>
    </row>
    <row r="13" spans="1:16" ht="18" customHeight="1" thickBot="1">
      <c r="A13" s="2382" t="s">
        <v>118</v>
      </c>
      <c r="B13" s="2383"/>
      <c r="C13" s="709">
        <v>0.28470000000000001</v>
      </c>
      <c r="D13" s="709">
        <v>0.31180000000000002</v>
      </c>
      <c r="E13" s="709">
        <v>0.3246</v>
      </c>
      <c r="F13" s="709">
        <v>0.32140000000000002</v>
      </c>
      <c r="G13" s="709">
        <v>0.32</v>
      </c>
      <c r="H13" s="709">
        <v>0.32379999999999998</v>
      </c>
      <c r="I13" s="709">
        <v>0.32900000000000001</v>
      </c>
      <c r="J13" s="709">
        <v>0.33500000000000002</v>
      </c>
      <c r="K13" s="709">
        <v>0.34</v>
      </c>
      <c r="L13" s="709">
        <v>0.34100000000000003</v>
      </c>
      <c r="M13" s="1822">
        <v>0.33500000000000002</v>
      </c>
      <c r="N13" s="845">
        <v>0.32700000000000001</v>
      </c>
    </row>
    <row r="14" spans="1:16" ht="18" customHeight="1">
      <c r="A14" s="2384" t="s">
        <v>119</v>
      </c>
      <c r="B14" s="2385"/>
      <c r="C14" s="1538">
        <v>3901690</v>
      </c>
      <c r="D14" s="1538">
        <v>3944404</v>
      </c>
      <c r="E14" s="1538">
        <v>3474996</v>
      </c>
      <c r="F14" s="1538">
        <v>3478525</v>
      </c>
      <c r="G14" s="1538">
        <v>3648059</v>
      </c>
      <c r="H14" s="1538">
        <v>3445697</v>
      </c>
      <c r="I14" s="1538">
        <v>2188213</v>
      </c>
      <c r="J14" s="1538">
        <v>2143766</v>
      </c>
      <c r="K14" s="1538">
        <v>2148040</v>
      </c>
      <c r="L14" s="1538">
        <v>1882450</v>
      </c>
      <c r="M14" s="1823">
        <v>2248130</v>
      </c>
      <c r="N14" s="1539">
        <v>2232360</v>
      </c>
    </row>
    <row r="15" spans="1:16" ht="18" customHeight="1" thickBot="1">
      <c r="A15" s="2392" t="s">
        <v>120</v>
      </c>
      <c r="B15" s="2393"/>
      <c r="C15" s="712">
        <v>0.37940000000000002</v>
      </c>
      <c r="D15" s="712">
        <v>0.38729999999999998</v>
      </c>
      <c r="E15" s="712">
        <v>0.3427</v>
      </c>
      <c r="F15" s="712">
        <v>0.34460000000000002</v>
      </c>
      <c r="G15" s="712">
        <v>0.35270000000000001</v>
      </c>
      <c r="H15" s="712">
        <v>0.33860000000000001</v>
      </c>
      <c r="I15" s="712">
        <v>0.21210000000000001</v>
      </c>
      <c r="J15" s="712">
        <v>0.20699999999999999</v>
      </c>
      <c r="K15" s="712">
        <v>0.20619999999999999</v>
      </c>
      <c r="L15" s="708">
        <v>0.17899999999999999</v>
      </c>
      <c r="M15" s="1827">
        <v>0.21099999999999999</v>
      </c>
      <c r="N15" s="851">
        <v>0.20799999999999999</v>
      </c>
    </row>
    <row r="16" spans="1:16" ht="18" customHeight="1">
      <c r="A16" s="2394" t="s">
        <v>122</v>
      </c>
      <c r="B16" s="2395"/>
      <c r="C16" s="714"/>
      <c r="D16" s="714"/>
      <c r="E16" s="714"/>
      <c r="F16" s="714"/>
      <c r="G16" s="714"/>
      <c r="H16" s="714"/>
      <c r="I16" s="714"/>
      <c r="J16" s="714"/>
      <c r="K16" s="714"/>
      <c r="L16" s="714"/>
      <c r="M16" s="1828"/>
      <c r="N16" s="813"/>
    </row>
    <row r="17" spans="1:17" ht="18" customHeight="1">
      <c r="A17" s="2390" t="s">
        <v>116</v>
      </c>
      <c r="B17" s="2391"/>
      <c r="C17" s="715">
        <v>0.36080000000000001</v>
      </c>
      <c r="D17" s="715">
        <v>0.28199999999999997</v>
      </c>
      <c r="E17" s="715">
        <v>0.20200000000000001</v>
      </c>
      <c r="F17" s="715">
        <v>0.20430000000000001</v>
      </c>
      <c r="G17" s="715">
        <v>0.1371</v>
      </c>
      <c r="H17" s="715">
        <v>0.37019999999999997</v>
      </c>
      <c r="I17" s="715">
        <v>0.40310000000000001</v>
      </c>
      <c r="J17" s="715">
        <v>0.45040000000000002</v>
      </c>
      <c r="K17" s="715">
        <v>0.42200000000000004</v>
      </c>
      <c r="L17" s="715">
        <v>0.435</v>
      </c>
      <c r="M17" s="1826">
        <v>0.40400000000000003</v>
      </c>
      <c r="N17" s="847">
        <v>0.443</v>
      </c>
      <c r="P17" s="477"/>
    </row>
    <row r="18" spans="1:17" ht="18" customHeight="1">
      <c r="A18" s="2365" t="s">
        <v>117</v>
      </c>
      <c r="B18" s="2366"/>
      <c r="C18" s="252">
        <v>0.3831</v>
      </c>
      <c r="D18" s="252">
        <v>0.53390000000000004</v>
      </c>
      <c r="E18" s="252">
        <v>0.6371</v>
      </c>
      <c r="F18" s="252">
        <v>0.65339999999999998</v>
      </c>
      <c r="G18" s="252">
        <v>0.76500000000000001</v>
      </c>
      <c r="H18" s="252">
        <v>0.41599999999999998</v>
      </c>
      <c r="I18" s="252">
        <v>0.435</v>
      </c>
      <c r="J18" s="252">
        <v>0.30509999999999998</v>
      </c>
      <c r="K18" s="252">
        <v>0.374</v>
      </c>
      <c r="L18" s="252">
        <v>0.35099999999999998</v>
      </c>
      <c r="M18" s="812">
        <v>0.36799999999999999</v>
      </c>
      <c r="N18" s="253">
        <v>0.34899999999999998</v>
      </c>
      <c r="P18" s="477"/>
    </row>
    <row r="19" spans="1:17" ht="18" customHeight="1" thickBot="1">
      <c r="A19" s="2382" t="s">
        <v>118</v>
      </c>
      <c r="B19" s="2383"/>
      <c r="C19" s="709">
        <v>0.25609999999999999</v>
      </c>
      <c r="D19" s="709">
        <v>0.18360000000000001</v>
      </c>
      <c r="E19" s="709">
        <v>0.16039999999999999</v>
      </c>
      <c r="F19" s="709">
        <v>0.14230000000000001</v>
      </c>
      <c r="G19" s="709">
        <v>9.7900000000000001E-2</v>
      </c>
      <c r="H19" s="709">
        <v>0.21329999999999999</v>
      </c>
      <c r="I19" s="709">
        <v>0.16189999999999999</v>
      </c>
      <c r="J19" s="709">
        <v>0.2445</v>
      </c>
      <c r="K19" s="709">
        <v>0.20499999999999999</v>
      </c>
      <c r="L19" s="709">
        <v>0.214</v>
      </c>
      <c r="M19" s="1822">
        <v>0.22800000000000001</v>
      </c>
      <c r="N19" s="845">
        <v>0.20699999999999999</v>
      </c>
    </row>
    <row r="20" spans="1:17" ht="18" customHeight="1">
      <c r="A20" s="2384" t="s">
        <v>119</v>
      </c>
      <c r="B20" s="2385"/>
      <c r="C20" s="1538">
        <v>1470071</v>
      </c>
      <c r="D20" s="1538">
        <v>334892</v>
      </c>
      <c r="E20" s="1538">
        <v>197775</v>
      </c>
      <c r="F20" s="1538">
        <v>192656</v>
      </c>
      <c r="G20" s="1538">
        <v>138096</v>
      </c>
      <c r="H20" s="1538">
        <v>5386</v>
      </c>
      <c r="I20" s="1538">
        <v>24773</v>
      </c>
      <c r="J20" s="1538">
        <v>29670</v>
      </c>
      <c r="K20" s="1538">
        <v>96347</v>
      </c>
      <c r="L20" s="1538">
        <v>85899</v>
      </c>
      <c r="M20" s="1823">
        <v>127651</v>
      </c>
      <c r="N20" s="1539">
        <v>89593</v>
      </c>
    </row>
    <row r="21" spans="1:17" ht="18" customHeight="1" thickBot="1">
      <c r="A21" s="2392" t="s">
        <v>120</v>
      </c>
      <c r="B21" s="2393"/>
      <c r="C21" s="712">
        <v>0.1429</v>
      </c>
      <c r="D21" s="712">
        <v>3.2899999999999999E-2</v>
      </c>
      <c r="E21" s="712">
        <v>1.95E-2</v>
      </c>
      <c r="F21" s="712">
        <v>1.9099999999999999E-2</v>
      </c>
      <c r="G21" s="712">
        <v>1.34E-2</v>
      </c>
      <c r="H21" s="712">
        <v>5.0000000000000001E-4</v>
      </c>
      <c r="I21" s="712">
        <v>2.3999999999999998E-3</v>
      </c>
      <c r="J21" s="712">
        <v>2.8999999999999998E-3</v>
      </c>
      <c r="K21" s="712">
        <v>9.1999999999999998E-3</v>
      </c>
      <c r="L21" s="708">
        <v>8.0000000000000002E-3</v>
      </c>
      <c r="M21" s="1827">
        <v>1.2E-2</v>
      </c>
      <c r="N21" s="851">
        <v>8.0000000000000002E-3</v>
      </c>
    </row>
    <row r="22" spans="1:17" ht="18" customHeight="1">
      <c r="A22" s="2394" t="s">
        <v>123</v>
      </c>
      <c r="B22" s="2395"/>
      <c r="C22" s="714"/>
      <c r="D22" s="714"/>
      <c r="E22" s="714"/>
      <c r="F22" s="714"/>
      <c r="G22" s="714"/>
      <c r="H22" s="714"/>
      <c r="I22" s="714"/>
      <c r="J22" s="714"/>
      <c r="K22" s="714"/>
      <c r="L22" s="714"/>
      <c r="M22" s="1828"/>
      <c r="N22" s="813"/>
    </row>
    <row r="23" spans="1:17" ht="18" customHeight="1">
      <c r="A23" s="2390" t="s">
        <v>116</v>
      </c>
      <c r="B23" s="2391"/>
      <c r="C23" s="715">
        <v>0.4768</v>
      </c>
      <c r="D23" s="715">
        <v>0.46429999999999999</v>
      </c>
      <c r="E23" s="715">
        <v>0.41909999999999997</v>
      </c>
      <c r="F23" s="715">
        <v>0.41489999999999999</v>
      </c>
      <c r="G23" s="715">
        <v>0.39129999999999998</v>
      </c>
      <c r="H23" s="715">
        <v>0.39900000000000002</v>
      </c>
      <c r="I23" s="715">
        <v>0.38290000000000002</v>
      </c>
      <c r="J23" s="715">
        <v>0.38500000000000001</v>
      </c>
      <c r="K23" s="715">
        <v>0.40100000000000002</v>
      </c>
      <c r="L23" s="715">
        <v>0.39100000000000001</v>
      </c>
      <c r="M23" s="1826">
        <v>0.4</v>
      </c>
      <c r="N23" s="847">
        <v>0.39500000000000002</v>
      </c>
    </row>
    <row r="24" spans="1:17" ht="18" customHeight="1">
      <c r="A24" s="2365" t="s">
        <v>117</v>
      </c>
      <c r="B24" s="2366"/>
      <c r="C24" s="252">
        <v>0.30890000000000001</v>
      </c>
      <c r="D24" s="252">
        <v>0.32469999999999999</v>
      </c>
      <c r="E24" s="252">
        <v>0.35399999999999998</v>
      </c>
      <c r="F24" s="252">
        <v>0.36030000000000001</v>
      </c>
      <c r="G24" s="252">
        <v>0.379</v>
      </c>
      <c r="H24" s="252">
        <v>0.36259999999999998</v>
      </c>
      <c r="I24" s="252">
        <v>0.37019999999999997</v>
      </c>
      <c r="J24" s="252">
        <v>0.377</v>
      </c>
      <c r="K24" s="252">
        <v>0.37</v>
      </c>
      <c r="L24" s="252">
        <v>0.38600000000000001</v>
      </c>
      <c r="M24" s="812">
        <v>0.38400000000000001</v>
      </c>
      <c r="N24" s="253">
        <v>0.39100000000000001</v>
      </c>
    </row>
    <row r="25" spans="1:17" ht="18" customHeight="1" thickBot="1">
      <c r="A25" s="2382" t="s">
        <v>118</v>
      </c>
      <c r="B25" s="2383"/>
      <c r="C25" s="709">
        <v>0.21429999999999999</v>
      </c>
      <c r="D25" s="709">
        <v>0.21099999999999999</v>
      </c>
      <c r="E25" s="709">
        <v>0.22689999999999999</v>
      </c>
      <c r="F25" s="709">
        <v>0.2248</v>
      </c>
      <c r="G25" s="709">
        <v>0.2303</v>
      </c>
      <c r="H25" s="709">
        <v>0.23769999999999999</v>
      </c>
      <c r="I25" s="709">
        <v>0.24690000000000001</v>
      </c>
      <c r="J25" s="709">
        <v>0.23699999999999999</v>
      </c>
      <c r="K25" s="709">
        <v>0.22900000000000001</v>
      </c>
      <c r="L25" s="709">
        <v>0.222</v>
      </c>
      <c r="M25" s="1822">
        <v>0.216</v>
      </c>
      <c r="N25" s="845">
        <v>0.214</v>
      </c>
    </row>
    <row r="26" spans="1:17" ht="18" customHeight="1">
      <c r="A26" s="2384" t="s">
        <v>119</v>
      </c>
      <c r="B26" s="2385"/>
      <c r="C26" s="1538">
        <v>1791794</v>
      </c>
      <c r="D26" s="1538">
        <v>1343543</v>
      </c>
      <c r="E26" s="1538">
        <v>1182836</v>
      </c>
      <c r="F26" s="1538">
        <v>1304796</v>
      </c>
      <c r="G26" s="1538">
        <v>1339856</v>
      </c>
      <c r="H26" s="1538">
        <v>1176225</v>
      </c>
      <c r="I26" s="1538">
        <v>1154551</v>
      </c>
      <c r="J26" s="1538">
        <v>1020714</v>
      </c>
      <c r="K26" s="1538">
        <v>915694</v>
      </c>
      <c r="L26" s="1538">
        <v>1070762</v>
      </c>
      <c r="M26" s="1823">
        <v>898414</v>
      </c>
      <c r="N26" s="1539">
        <v>926774</v>
      </c>
    </row>
    <row r="27" spans="1:17" ht="18" customHeight="1" thickBot="1">
      <c r="A27" s="2392" t="s">
        <v>120</v>
      </c>
      <c r="B27" s="2393"/>
      <c r="C27" s="712">
        <v>0.17419999999999999</v>
      </c>
      <c r="D27" s="712">
        <v>0.13189999999999999</v>
      </c>
      <c r="E27" s="712">
        <v>0.1166</v>
      </c>
      <c r="F27" s="712">
        <v>0.12923000000000001</v>
      </c>
      <c r="G27" s="712">
        <v>0.1295</v>
      </c>
      <c r="H27" s="712">
        <v>0.11559999999999999</v>
      </c>
      <c r="I27" s="712">
        <v>0.1119</v>
      </c>
      <c r="J27" s="712">
        <v>9.8599999999999993E-2</v>
      </c>
      <c r="K27" s="712">
        <v>8.7900000000000006E-2</v>
      </c>
      <c r="L27" s="708">
        <v>0.10199999999999999</v>
      </c>
      <c r="M27" s="1827">
        <v>8.5000000000000006E-2</v>
      </c>
      <c r="N27" s="851">
        <v>8.5999999999999993E-2</v>
      </c>
      <c r="O27" s="849"/>
    </row>
    <row r="28" spans="1:17" ht="18" customHeight="1">
      <c r="A28" s="2394" t="s">
        <v>124</v>
      </c>
      <c r="B28" s="2395"/>
      <c r="C28" s="714"/>
      <c r="D28" s="714"/>
      <c r="E28" s="714"/>
      <c r="F28" s="714"/>
      <c r="G28" s="714"/>
      <c r="H28" s="714"/>
      <c r="I28" s="714"/>
      <c r="J28" s="714"/>
      <c r="K28" s="714"/>
      <c r="L28" s="715"/>
      <c r="M28" s="1826"/>
      <c r="N28" s="813"/>
    </row>
    <row r="29" spans="1:17" ht="18" customHeight="1">
      <c r="A29" s="2390" t="s">
        <v>116</v>
      </c>
      <c r="B29" s="2391"/>
      <c r="C29" s="715">
        <v>0.45960000000000001</v>
      </c>
      <c r="D29" s="715">
        <v>0.43230000000000002</v>
      </c>
      <c r="E29" s="715">
        <v>0.42220000000000002</v>
      </c>
      <c r="F29" s="715">
        <v>0.42080000000000001</v>
      </c>
      <c r="G29" s="715">
        <v>0.42170000000000002</v>
      </c>
      <c r="H29" s="715">
        <v>0.4148</v>
      </c>
      <c r="I29" s="715">
        <v>0.42380000000000001</v>
      </c>
      <c r="J29" s="715">
        <v>0.42159999999999997</v>
      </c>
      <c r="K29" s="715">
        <v>0.42</v>
      </c>
      <c r="L29" s="715">
        <v>0.42099999999999999</v>
      </c>
      <c r="M29" s="1826">
        <v>0.42799999999999999</v>
      </c>
      <c r="N29" s="847">
        <v>0.42099999999999999</v>
      </c>
    </row>
    <row r="30" spans="1:17" ht="18" customHeight="1">
      <c r="A30" s="2365" t="s">
        <v>117</v>
      </c>
      <c r="B30" s="2366"/>
      <c r="C30" s="252">
        <v>0.29780000000000001</v>
      </c>
      <c r="D30" s="252">
        <v>0.31030000000000002</v>
      </c>
      <c r="E30" s="252">
        <v>0.31459999999999999</v>
      </c>
      <c r="F30" s="252">
        <v>0.30690000000000001</v>
      </c>
      <c r="G30" s="252">
        <v>0.31030000000000002</v>
      </c>
      <c r="H30" s="252">
        <v>0.318</v>
      </c>
      <c r="I30" s="252">
        <v>0.316</v>
      </c>
      <c r="J30" s="252">
        <v>0.318</v>
      </c>
      <c r="K30" s="252">
        <v>0.32</v>
      </c>
      <c r="L30" s="252">
        <v>0.32300000000000001</v>
      </c>
      <c r="M30" s="812">
        <v>0.32200000000000001</v>
      </c>
      <c r="N30" s="253">
        <v>0.32500000000000001</v>
      </c>
    </row>
    <row r="31" spans="1:17" ht="18" customHeight="1" thickBot="1">
      <c r="A31" s="2382" t="s">
        <v>118</v>
      </c>
      <c r="B31" s="2383"/>
      <c r="C31" s="709">
        <v>0.24249999999999999</v>
      </c>
      <c r="D31" s="709">
        <v>0.25740000000000002</v>
      </c>
      <c r="E31" s="709">
        <v>0.26319999999999999</v>
      </c>
      <c r="F31" s="709">
        <v>0.27200000000000002</v>
      </c>
      <c r="G31" s="709">
        <v>0.26700000000000002</v>
      </c>
      <c r="H31" s="709">
        <v>0.26779999999999998</v>
      </c>
      <c r="I31" s="709">
        <v>0.26079999999999998</v>
      </c>
      <c r="J31" s="709">
        <v>0.26100000000000001</v>
      </c>
      <c r="K31" s="709">
        <v>0.26</v>
      </c>
      <c r="L31" s="709">
        <v>0.25600000000000001</v>
      </c>
      <c r="M31" s="1822">
        <v>0.25</v>
      </c>
      <c r="N31" s="845">
        <v>0.254</v>
      </c>
    </row>
    <row r="32" spans="1:17" ht="18" customHeight="1">
      <c r="A32" s="2384" t="s">
        <v>119</v>
      </c>
      <c r="B32" s="2385"/>
      <c r="C32" s="1538">
        <v>3120860</v>
      </c>
      <c r="D32" s="1538">
        <v>4560589</v>
      </c>
      <c r="E32" s="1538">
        <v>5285045</v>
      </c>
      <c r="F32" s="1538">
        <v>5119835</v>
      </c>
      <c r="G32" s="1538">
        <v>5217433</v>
      </c>
      <c r="H32" s="1538">
        <v>5548105</v>
      </c>
      <c r="I32" s="1538">
        <v>5784268</v>
      </c>
      <c r="J32" s="1538">
        <v>5869272</v>
      </c>
      <c r="K32" s="1538">
        <v>6001649</v>
      </c>
      <c r="L32" s="1538">
        <v>6158390</v>
      </c>
      <c r="M32" s="1823">
        <v>6046685</v>
      </c>
      <c r="N32" s="1539">
        <v>6280586</v>
      </c>
      <c r="P32" s="1570"/>
      <c r="Q32" s="1558"/>
    </row>
    <row r="33" spans="1:17" ht="18" customHeight="1" thickBot="1">
      <c r="A33" s="2396" t="s">
        <v>120</v>
      </c>
      <c r="B33" s="2397"/>
      <c r="C33" s="716">
        <v>0.30349999999999999</v>
      </c>
      <c r="D33" s="716">
        <v>0.44779999999999998</v>
      </c>
      <c r="E33" s="716">
        <v>0.5212</v>
      </c>
      <c r="F33" s="716">
        <v>0.5071</v>
      </c>
      <c r="G33" s="716">
        <v>0.50439999999999996</v>
      </c>
      <c r="H33" s="716">
        <v>0.54520000000000002</v>
      </c>
      <c r="I33" s="716">
        <v>0.56059999999999999</v>
      </c>
      <c r="J33" s="716">
        <v>0.56669999999999998</v>
      </c>
      <c r="K33" s="716">
        <v>0.57599999999999996</v>
      </c>
      <c r="L33" s="716">
        <v>0.58699999999999997</v>
      </c>
      <c r="M33" s="1829">
        <v>0.56899999999999995</v>
      </c>
      <c r="N33" s="850">
        <v>0.58499999999999996</v>
      </c>
      <c r="P33" s="1570"/>
      <c r="Q33" s="1558"/>
    </row>
    <row r="34" spans="1:17" ht="8.1" customHeight="1">
      <c r="A34" s="81"/>
      <c r="B34" s="81"/>
      <c r="C34" s="81"/>
      <c r="D34" s="81"/>
      <c r="E34" s="81"/>
      <c r="F34" s="81"/>
      <c r="G34" s="81"/>
      <c r="H34" s="81"/>
      <c r="I34" s="81"/>
      <c r="J34" s="240"/>
      <c r="K34" s="240"/>
      <c r="L34" s="240"/>
      <c r="M34" s="240"/>
      <c r="P34" s="1558"/>
      <c r="Q34" s="1558"/>
    </row>
    <row r="35" spans="1:17" ht="15" customHeight="1">
      <c r="A35" s="2082" t="s">
        <v>125</v>
      </c>
      <c r="B35" s="2082"/>
      <c r="C35" s="2082"/>
      <c r="D35" s="2082"/>
      <c r="E35" s="2082"/>
      <c r="F35" s="2082"/>
      <c r="G35" s="2082"/>
      <c r="H35" s="2082"/>
      <c r="I35" s="2082"/>
      <c r="J35" s="2082"/>
      <c r="K35" s="2082"/>
      <c r="L35" s="2082"/>
      <c r="M35" s="2082"/>
      <c r="N35" s="2082"/>
      <c r="P35" s="1571"/>
      <c r="Q35" s="1558"/>
    </row>
    <row r="36" spans="1:17" ht="8.1" customHeight="1">
      <c r="A36" s="81"/>
      <c r="B36" s="81"/>
      <c r="C36" s="81"/>
      <c r="D36" s="81"/>
      <c r="E36" s="81"/>
      <c r="F36" s="81"/>
      <c r="G36" s="81"/>
      <c r="H36" s="81"/>
      <c r="I36" s="81"/>
      <c r="J36" s="240"/>
      <c r="K36" s="240"/>
      <c r="L36" s="240"/>
      <c r="M36" s="240"/>
    </row>
    <row r="37" spans="1:17" ht="15" customHeight="1">
      <c r="A37" s="18" t="s">
        <v>43</v>
      </c>
      <c r="B37" s="28"/>
      <c r="C37" s="28"/>
      <c r="D37" s="28"/>
      <c r="E37" s="28"/>
      <c r="F37" s="28"/>
      <c r="G37" s="28"/>
      <c r="H37" s="28"/>
      <c r="I37" s="241"/>
      <c r="J37" s="1582"/>
      <c r="K37" s="1582"/>
      <c r="L37" s="1582"/>
      <c r="M37" s="1582"/>
      <c r="N37" s="1583"/>
    </row>
    <row r="38" spans="1:17" ht="8.1" customHeight="1">
      <c r="A38" s="18"/>
      <c r="B38" s="28"/>
      <c r="C38" s="28"/>
      <c r="D38" s="28"/>
      <c r="E38" s="28"/>
      <c r="F38" s="28"/>
      <c r="G38" s="28"/>
      <c r="H38" s="28"/>
      <c r="I38" s="241"/>
      <c r="J38" s="1582"/>
      <c r="K38" s="1582"/>
      <c r="L38" s="1582"/>
      <c r="M38" s="1582"/>
      <c r="N38" s="1583"/>
    </row>
    <row r="39" spans="1:17" ht="15" customHeight="1">
      <c r="A39" s="28" t="s">
        <v>997</v>
      </c>
      <c r="B39" s="28"/>
      <c r="C39" s="28"/>
      <c r="D39" s="28"/>
      <c r="E39" s="28"/>
      <c r="F39" s="28"/>
      <c r="G39" s="28"/>
      <c r="H39" s="28"/>
      <c r="I39" s="28"/>
      <c r="J39" s="116"/>
      <c r="K39" s="242"/>
      <c r="L39" s="242"/>
      <c r="M39" s="242"/>
    </row>
    <row r="40" spans="1:17" ht="15" customHeight="1">
      <c r="A40" s="2131" t="s">
        <v>126</v>
      </c>
      <c r="B40" s="2241"/>
      <c r="C40" s="2241"/>
      <c r="D40" s="2241"/>
      <c r="E40" s="2241"/>
      <c r="F40" s="2241"/>
      <c r="G40" s="2241"/>
      <c r="H40" s="2241"/>
      <c r="I40" s="2241"/>
      <c r="J40" s="2241"/>
      <c r="K40" s="2241"/>
      <c r="L40" s="2241"/>
      <c r="M40" s="2241"/>
      <c r="N40" s="2241"/>
    </row>
    <row r="41" spans="1:17">
      <c r="A41" s="2183"/>
      <c r="B41" s="2183"/>
      <c r="C41" s="2183"/>
      <c r="D41" s="2183"/>
      <c r="E41" s="2183"/>
      <c r="F41" s="2183"/>
      <c r="G41" s="2183"/>
      <c r="H41" s="2183"/>
      <c r="I41" s="2183"/>
    </row>
    <row r="46" spans="1:17">
      <c r="M46" s="1888"/>
      <c r="N46" s="1889"/>
    </row>
    <row r="47" spans="1:17">
      <c r="M47" s="1888"/>
      <c r="N47" s="477"/>
    </row>
    <row r="48" spans="1:17">
      <c r="M48" s="1890"/>
      <c r="N48" s="1571"/>
    </row>
  </sheetData>
  <mergeCells count="36">
    <mergeCell ref="A41:I41"/>
    <mergeCell ref="A25:B25"/>
    <mergeCell ref="A26:B26"/>
    <mergeCell ref="A27:B27"/>
    <mergeCell ref="A28:B28"/>
    <mergeCell ref="A29:B29"/>
    <mergeCell ref="A30:B30"/>
    <mergeCell ref="A31:B31"/>
    <mergeCell ref="A32:B32"/>
    <mergeCell ref="A33:B33"/>
    <mergeCell ref="A35:N35"/>
    <mergeCell ref="A40:N40"/>
    <mergeCell ref="A24:B24"/>
    <mergeCell ref="A13:B13"/>
    <mergeCell ref="A14:B14"/>
    <mergeCell ref="A15:B15"/>
    <mergeCell ref="A16:B16"/>
    <mergeCell ref="A17:B17"/>
    <mergeCell ref="A18:B18"/>
    <mergeCell ref="A19:B19"/>
    <mergeCell ref="A20:B20"/>
    <mergeCell ref="A21:B21"/>
    <mergeCell ref="A22:B22"/>
    <mergeCell ref="A23:B23"/>
    <mergeCell ref="A12:B12"/>
    <mergeCell ref="A1:N1"/>
    <mergeCell ref="A2:B3"/>
    <mergeCell ref="C2:N2"/>
    <mergeCell ref="A4:B4"/>
    <mergeCell ref="A5:B5"/>
    <mergeCell ref="A6:B6"/>
    <mergeCell ref="A7:B7"/>
    <mergeCell ref="A8:B8"/>
    <mergeCell ref="A9:B9"/>
    <mergeCell ref="A10:B10"/>
    <mergeCell ref="A11:B11"/>
  </mergeCells>
  <printOptions horizontalCentered="1"/>
  <pageMargins left="0.7" right="0.7" top="0.75" bottom="0.5" header="0.3" footer="0.3"/>
  <pageSetup scale="66" orientation="landscape" r:id="rId1"/>
  <headerFooter>
    <oddFooter>&amp;R2021 Data Tables Installment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AA616-72D1-4A72-8CCA-46ACC4DDA28E}">
  <sheetPr>
    <tabColor rgb="FF1F4E78"/>
  </sheetPr>
  <dimension ref="A1:J30"/>
  <sheetViews>
    <sheetView showGridLines="0" zoomScaleNormal="100" zoomScaleSheetLayoutView="100" workbookViewId="0">
      <pane xSplit="2" ySplit="2" topLeftCell="C3" activePane="bottomRight" state="frozen"/>
      <selection activeCell="A3" sqref="A3"/>
      <selection pane="topRight" activeCell="A3" sqref="A3"/>
      <selection pane="bottomLeft" activeCell="A3" sqref="A3"/>
      <selection pane="bottomRight" activeCell="C3" sqref="C3"/>
    </sheetView>
  </sheetViews>
  <sheetFormatPr defaultColWidth="8.7109375" defaultRowHeight="12.75"/>
  <cols>
    <col min="1" max="1" width="6.140625" style="7" customWidth="1"/>
    <col min="2" max="2" width="22" style="7" customWidth="1"/>
    <col min="3" max="3" width="13.7109375" style="7" customWidth="1"/>
    <col min="4" max="4" width="16" style="7" customWidth="1"/>
    <col min="5" max="5" width="20" style="7" customWidth="1"/>
    <col min="6" max="6" width="18.7109375" style="7" customWidth="1"/>
    <col min="7" max="8" width="17.7109375" style="7" customWidth="1"/>
    <col min="9" max="9" width="8.7109375" style="1"/>
    <col min="10" max="10" width="16.5703125" style="1" bestFit="1" customWidth="1"/>
    <col min="11" max="16384" width="8.7109375" style="1"/>
  </cols>
  <sheetData>
    <row r="1" spans="1:10" ht="84.95" customHeight="1" thickBot="1">
      <c r="A1" s="2068"/>
      <c r="B1" s="2069"/>
      <c r="C1" s="2069"/>
      <c r="D1" s="2069"/>
      <c r="E1" s="2069"/>
      <c r="F1" s="2069"/>
      <c r="G1" s="2069"/>
      <c r="H1" s="2070"/>
    </row>
    <row r="2" spans="1:10" ht="60" customHeight="1" thickBot="1">
      <c r="A2" s="2090" t="s">
        <v>577</v>
      </c>
      <c r="B2" s="2085"/>
      <c r="C2" s="269" t="s">
        <v>576</v>
      </c>
      <c r="D2" s="269" t="s">
        <v>575</v>
      </c>
      <c r="E2" s="269" t="s">
        <v>574</v>
      </c>
      <c r="F2" s="269" t="s">
        <v>573</v>
      </c>
      <c r="G2" s="269" t="s">
        <v>572</v>
      </c>
      <c r="H2" s="270" t="s">
        <v>571</v>
      </c>
    </row>
    <row r="3" spans="1:10" ht="20.100000000000001" customHeight="1">
      <c r="A3" s="1088" t="s">
        <v>570</v>
      </c>
      <c r="B3" s="1072" t="s">
        <v>569</v>
      </c>
      <c r="C3" s="1071">
        <v>4</v>
      </c>
      <c r="D3" s="1070">
        <v>2005</v>
      </c>
      <c r="E3" s="1069">
        <v>7304186216</v>
      </c>
      <c r="F3" s="1068">
        <v>122483</v>
      </c>
      <c r="G3" s="1067">
        <v>59634.29</v>
      </c>
      <c r="H3" s="1066">
        <v>0.13200000000000001</v>
      </c>
      <c r="I3" s="12"/>
      <c r="J3" s="1627"/>
    </row>
    <row r="4" spans="1:10" ht="20.100000000000001" customHeight="1">
      <c r="A4" s="1080" t="s">
        <v>568</v>
      </c>
      <c r="B4" s="1079" t="s">
        <v>567</v>
      </c>
      <c r="C4" s="1078">
        <v>6</v>
      </c>
      <c r="D4" s="1082">
        <v>2009</v>
      </c>
      <c r="E4" s="1076">
        <v>4820202480.8199997</v>
      </c>
      <c r="F4" s="1075">
        <v>66614</v>
      </c>
      <c r="G4" s="1074">
        <v>72360.2</v>
      </c>
      <c r="H4" s="1073">
        <v>8.6999999999999994E-2</v>
      </c>
      <c r="I4" s="12"/>
      <c r="J4" s="1627"/>
    </row>
    <row r="5" spans="1:10" ht="20.100000000000001" customHeight="1">
      <c r="A5" s="486" t="s">
        <v>566</v>
      </c>
      <c r="B5" s="1072" t="s">
        <v>565</v>
      </c>
      <c r="C5" s="1071">
        <v>1</v>
      </c>
      <c r="D5" s="1081">
        <v>2003</v>
      </c>
      <c r="E5" s="1083">
        <v>3702771655.1399999</v>
      </c>
      <c r="F5" s="1068">
        <v>92174</v>
      </c>
      <c r="G5" s="1067">
        <v>40171.54</v>
      </c>
      <c r="H5" s="1066">
        <v>6.7000000000000004E-2</v>
      </c>
      <c r="I5" s="12"/>
      <c r="J5" s="1627"/>
    </row>
    <row r="6" spans="1:10" ht="20.100000000000001" customHeight="1">
      <c r="A6" s="1080" t="s">
        <v>564</v>
      </c>
      <c r="B6" s="1079" t="s">
        <v>563</v>
      </c>
      <c r="C6" s="1078">
        <v>4</v>
      </c>
      <c r="D6" s="1077" t="s">
        <v>562</v>
      </c>
      <c r="E6" s="1076">
        <v>2708976605.4200001</v>
      </c>
      <c r="F6" s="1075">
        <v>60585</v>
      </c>
      <c r="G6" s="1074">
        <v>44713.65</v>
      </c>
      <c r="H6" s="1073">
        <v>4.9000000000000002E-2</v>
      </c>
      <c r="I6" s="12"/>
      <c r="J6" s="1627"/>
    </row>
    <row r="7" spans="1:10" ht="20.100000000000001" customHeight="1">
      <c r="A7" s="486" t="s">
        <v>561</v>
      </c>
      <c r="B7" s="1072" t="s">
        <v>560</v>
      </c>
      <c r="C7" s="1071">
        <v>6</v>
      </c>
      <c r="D7" s="1070" t="s">
        <v>559</v>
      </c>
      <c r="E7" s="1069">
        <v>2134985883.6600001</v>
      </c>
      <c r="F7" s="1068">
        <v>83782</v>
      </c>
      <c r="G7" s="1067">
        <v>25482.63</v>
      </c>
      <c r="H7" s="1066">
        <v>3.9E-2</v>
      </c>
      <c r="I7" s="12"/>
      <c r="J7" s="1627"/>
    </row>
    <row r="8" spans="1:10" ht="20.100000000000001" customHeight="1">
      <c r="A8" s="1080" t="s">
        <v>558</v>
      </c>
      <c r="B8" s="1079" t="s">
        <v>557</v>
      </c>
      <c r="C8" s="1078">
        <v>1</v>
      </c>
      <c r="D8" s="1082">
        <v>2006</v>
      </c>
      <c r="E8" s="1076">
        <v>1717326477.49</v>
      </c>
      <c r="F8" s="1075">
        <v>13237</v>
      </c>
      <c r="G8" s="1074">
        <v>129736.83</v>
      </c>
      <c r="H8" s="1073">
        <v>3.1E-2</v>
      </c>
      <c r="I8" s="12"/>
      <c r="J8" s="1627"/>
    </row>
    <row r="9" spans="1:10" ht="20.100000000000001" customHeight="1">
      <c r="A9" s="486" t="s">
        <v>556</v>
      </c>
      <c r="B9" s="1072" t="s">
        <v>553</v>
      </c>
      <c r="C9" s="1071">
        <v>7</v>
      </c>
      <c r="D9" s="1081">
        <v>2003</v>
      </c>
      <c r="E9" s="1069">
        <v>1319009116.3</v>
      </c>
      <c r="F9" s="1068">
        <v>35152</v>
      </c>
      <c r="G9" s="1067">
        <v>37523.019999999997</v>
      </c>
      <c r="H9" s="1066">
        <v>2.4E-2</v>
      </c>
      <c r="I9" s="12"/>
      <c r="J9" s="1627"/>
    </row>
    <row r="10" spans="1:10" ht="20.100000000000001" customHeight="1">
      <c r="A10" s="1080" t="s">
        <v>554</v>
      </c>
      <c r="B10" s="1079" t="s">
        <v>555</v>
      </c>
      <c r="C10" s="1078">
        <v>2</v>
      </c>
      <c r="D10" s="1077">
        <v>2019</v>
      </c>
      <c r="E10" s="1076">
        <v>1219173185.96</v>
      </c>
      <c r="F10" s="1075">
        <v>92683</v>
      </c>
      <c r="G10" s="1074">
        <v>13154.23</v>
      </c>
      <c r="H10" s="1073">
        <v>2.1999999999999999E-2</v>
      </c>
      <c r="I10" s="12"/>
      <c r="J10" s="1627"/>
    </row>
    <row r="11" spans="1:10" ht="20.100000000000001" customHeight="1">
      <c r="A11" s="486" t="s">
        <v>552</v>
      </c>
      <c r="B11" s="1072" t="s">
        <v>551</v>
      </c>
      <c r="C11" s="1071">
        <v>1</v>
      </c>
      <c r="D11" s="1070">
        <v>2020</v>
      </c>
      <c r="E11" s="1069">
        <v>945233584.01999998</v>
      </c>
      <c r="F11" s="1068">
        <v>24056</v>
      </c>
      <c r="G11" s="1067">
        <v>39293.050000000003</v>
      </c>
      <c r="H11" s="1066">
        <v>1.7000000000000001E-2</v>
      </c>
      <c r="I11" s="12"/>
      <c r="J11" s="1627"/>
    </row>
    <row r="12" spans="1:10" ht="20.100000000000001" customHeight="1">
      <c r="A12" s="1065" t="s">
        <v>550</v>
      </c>
      <c r="B12" s="1064" t="s">
        <v>549</v>
      </c>
      <c r="C12" s="1063">
        <v>1</v>
      </c>
      <c r="D12" s="1062">
        <v>2018</v>
      </c>
      <c r="E12" s="1061">
        <v>915828171.74000001</v>
      </c>
      <c r="F12" s="1060">
        <v>8043</v>
      </c>
      <c r="G12" s="1059">
        <v>113866.49</v>
      </c>
      <c r="H12" s="1058">
        <v>1.7000000000000001E-2</v>
      </c>
      <c r="I12" s="12"/>
      <c r="J12" s="1627"/>
    </row>
    <row r="13" spans="1:10" ht="20.100000000000001" customHeight="1">
      <c r="A13" s="2091" t="s">
        <v>548</v>
      </c>
      <c r="B13" s="2092"/>
      <c r="C13" s="1057">
        <v>33</v>
      </c>
      <c r="D13" s="1056"/>
      <c r="E13" s="1055">
        <v>26787693376.549999</v>
      </c>
      <c r="F13" s="1054">
        <v>598809</v>
      </c>
      <c r="G13" s="1053">
        <v>44734.95</v>
      </c>
      <c r="H13" s="1052">
        <v>0.48499999999999999</v>
      </c>
      <c r="I13" s="12"/>
      <c r="J13" s="1698"/>
    </row>
    <row r="14" spans="1:10" ht="20.100000000000001" customHeight="1">
      <c r="A14" s="2093" t="s">
        <v>547</v>
      </c>
      <c r="B14" s="2094"/>
      <c r="C14" s="1051">
        <v>5067</v>
      </c>
      <c r="D14" s="984"/>
      <c r="E14" s="1050">
        <v>28391952247.810001</v>
      </c>
      <c r="F14" s="1049">
        <v>1944536</v>
      </c>
      <c r="G14" s="1048">
        <v>14600.89</v>
      </c>
      <c r="H14" s="1047">
        <v>0.51500000000000001</v>
      </c>
      <c r="I14" s="12"/>
      <c r="J14" s="1627"/>
    </row>
    <row r="15" spans="1:10" s="24" customFormat="1" ht="20.100000000000001" customHeight="1" thickBot="1">
      <c r="A15" s="2095" t="s">
        <v>13</v>
      </c>
      <c r="B15" s="2096"/>
      <c r="C15" s="1046">
        <v>5100</v>
      </c>
      <c r="D15" s="1045"/>
      <c r="E15" s="1044">
        <v>55179645624.360001</v>
      </c>
      <c r="F15" s="1043">
        <v>2543345</v>
      </c>
      <c r="G15" s="1042">
        <v>21695.7</v>
      </c>
      <c r="H15" s="1041">
        <v>1</v>
      </c>
      <c r="I15" s="15"/>
      <c r="J15" s="1627"/>
    </row>
    <row r="16" spans="1:10" s="1645" customFormat="1" ht="8.1" customHeight="1">
      <c r="A16" s="995"/>
      <c r="B16" s="1040"/>
      <c r="C16" s="1038"/>
      <c r="D16" s="1039"/>
      <c r="E16" s="1037"/>
      <c r="F16" s="1038"/>
      <c r="G16" s="1037"/>
      <c r="H16" s="1036"/>
      <c r="I16" s="1644"/>
    </row>
    <row r="17" spans="1:9" ht="15" customHeight="1">
      <c r="A17" s="18" t="s">
        <v>956</v>
      </c>
      <c r="B17" s="1707"/>
      <c r="C17" s="1708"/>
      <c r="D17" s="1709"/>
      <c r="E17" s="1710"/>
      <c r="F17" s="1708"/>
      <c r="G17" s="1710"/>
      <c r="H17" s="1711"/>
      <c r="I17" s="12"/>
    </row>
    <row r="18" spans="1:9" ht="8.1" customHeight="1">
      <c r="A18" s="18"/>
      <c r="B18" s="1707"/>
      <c r="C18" s="1708"/>
      <c r="D18" s="1709"/>
      <c r="E18" s="1710"/>
      <c r="F18" s="1708"/>
      <c r="G18" s="1710"/>
      <c r="H18" s="1711"/>
      <c r="I18" s="12"/>
    </row>
    <row r="19" spans="1:9" ht="15" customHeight="1">
      <c r="A19" s="18" t="s">
        <v>546</v>
      </c>
      <c r="C19" s="13"/>
      <c r="D19" s="13"/>
      <c r="E19" s="13"/>
      <c r="F19" s="13"/>
      <c r="G19" s="13"/>
      <c r="H19" s="13"/>
      <c r="I19" s="12"/>
    </row>
    <row r="20" spans="1:9" ht="8.1" customHeight="1">
      <c r="A20" s="18"/>
      <c r="C20" s="13"/>
      <c r="D20" s="13"/>
      <c r="E20" s="13"/>
      <c r="F20" s="13"/>
      <c r="G20" s="13"/>
      <c r="H20" s="13"/>
      <c r="I20" s="12"/>
    </row>
    <row r="21" spans="1:9" ht="15" customHeight="1">
      <c r="A21" s="18" t="s">
        <v>22</v>
      </c>
      <c r="B21" s="51"/>
      <c r="C21" s="246"/>
      <c r="D21" s="246"/>
      <c r="E21" s="246"/>
      <c r="F21" s="246"/>
      <c r="G21" s="246"/>
      <c r="H21" s="246"/>
      <c r="I21" s="12"/>
    </row>
    <row r="22" spans="1:9" s="24" customFormat="1" ht="15" customHeight="1">
      <c r="A22" s="795" t="s">
        <v>23</v>
      </c>
      <c r="B22" s="1706"/>
      <c r="C22" s="1706"/>
      <c r="D22" s="1706"/>
      <c r="E22" s="1706"/>
      <c r="F22" s="1706"/>
      <c r="G22" s="1706"/>
      <c r="H22" s="1706"/>
    </row>
    <row r="23" spans="1:9" ht="15" customHeight="1">
      <c r="A23" s="2087" t="s">
        <v>839</v>
      </c>
      <c r="B23" s="2088"/>
      <c r="C23" s="2089"/>
      <c r="D23" s="2089"/>
      <c r="E23" s="2089"/>
      <c r="F23" s="2089"/>
      <c r="G23" s="2089"/>
      <c r="H23" s="2089"/>
      <c r="I23" s="12"/>
    </row>
    <row r="24" spans="1:9" ht="15" customHeight="1">
      <c r="A24" s="52" t="s">
        <v>545</v>
      </c>
      <c r="B24" s="18"/>
      <c r="C24" s="14"/>
      <c r="D24" s="14"/>
      <c r="E24" s="14"/>
      <c r="F24" s="14"/>
      <c r="G24" s="14"/>
      <c r="H24" s="14"/>
      <c r="I24" s="12"/>
    </row>
    <row r="25" spans="1:9" ht="15" customHeight="1">
      <c r="A25" s="52" t="s">
        <v>530</v>
      </c>
      <c r="B25" s="18"/>
      <c r="C25" s="14"/>
      <c r="D25" s="14"/>
      <c r="E25" s="14"/>
      <c r="F25" s="14"/>
      <c r="G25" s="14"/>
      <c r="H25" s="14"/>
      <c r="I25" s="12"/>
    </row>
    <row r="26" spans="1:9" ht="15" customHeight="1">
      <c r="A26" s="52" t="s">
        <v>24</v>
      </c>
      <c r="B26" s="18"/>
      <c r="C26" s="14"/>
      <c r="D26" s="14"/>
      <c r="E26" s="14"/>
      <c r="F26" s="14"/>
      <c r="G26" s="14"/>
      <c r="H26" s="14"/>
      <c r="I26" s="12"/>
    </row>
    <row r="27" spans="1:9" ht="15" customHeight="1">
      <c r="A27" s="52" t="s">
        <v>544</v>
      </c>
      <c r="B27" s="8"/>
      <c r="C27" s="14"/>
      <c r="D27" s="14"/>
      <c r="E27" s="14"/>
      <c r="F27" s="14"/>
      <c r="G27" s="14"/>
      <c r="I27" s="12"/>
    </row>
    <row r="28" spans="1:9" ht="15">
      <c r="C28" s="13"/>
      <c r="D28" s="13"/>
      <c r="E28" s="13"/>
      <c r="F28" s="13"/>
      <c r="G28" s="13"/>
      <c r="H28" s="997"/>
      <c r="I28" s="12"/>
    </row>
    <row r="29" spans="1:9">
      <c r="C29" s="13"/>
      <c r="D29" s="13"/>
      <c r="E29" s="13"/>
      <c r="F29" s="13"/>
      <c r="H29" s="13"/>
      <c r="I29" s="12"/>
    </row>
    <row r="30" spans="1:9">
      <c r="C30" s="13"/>
      <c r="D30" s="13"/>
      <c r="E30" s="13"/>
      <c r="F30" s="13"/>
      <c r="G30" s="13"/>
      <c r="H30" s="13"/>
      <c r="I30" s="12"/>
    </row>
  </sheetData>
  <mergeCells count="6">
    <mergeCell ref="A23:H23"/>
    <mergeCell ref="A1:H1"/>
    <mergeCell ref="A2:B2"/>
    <mergeCell ref="A13:B13"/>
    <mergeCell ref="A14:B14"/>
    <mergeCell ref="A15:B15"/>
  </mergeCells>
  <printOptions horizontalCentered="1"/>
  <pageMargins left="0.7" right="0.7" top="0.75" bottom="0.5" header="0.3" footer="0.3"/>
  <pageSetup scale="69" orientation="landscape" r:id="rId1"/>
  <headerFooter>
    <oddFooter>&amp;R2021 Data Tables Installment</oddFooter>
  </headerFooter>
  <rowBreaks count="1" manualBreakCount="1">
    <brk id="49" max="16383" man="1"/>
  </rowBreaks>
  <ignoredErrors>
    <ignoredError sqref="A3:A12" numberStoredAsText="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D0706-5A4F-4FB7-8089-65DE89DCCC38}">
  <sheetPr>
    <tabColor rgb="FF548235"/>
    <pageSetUpPr fitToPage="1"/>
  </sheetPr>
  <dimension ref="A1:Q29"/>
  <sheetViews>
    <sheetView showGridLines="0" zoomScaleNormal="100" zoomScaleSheetLayoutView="100" workbookViewId="0">
      <pane ySplit="1" topLeftCell="A2" activePane="bottomLeft" state="frozen"/>
      <selection activeCell="A3" sqref="A3"/>
      <selection pane="bottomLeft" activeCell="A2" sqref="A2:A3"/>
    </sheetView>
  </sheetViews>
  <sheetFormatPr defaultColWidth="8.85546875" defaultRowHeight="12.75"/>
  <cols>
    <col min="1" max="1" width="33.5703125" style="1" customWidth="1"/>
    <col min="2" max="13" width="11.5703125" style="1" customWidth="1"/>
    <col min="14" max="16384" width="8.85546875" style="1"/>
  </cols>
  <sheetData>
    <row r="1" spans="1:17" ht="84.95" customHeight="1" thickBot="1">
      <c r="A1" s="2367"/>
      <c r="B1" s="2368"/>
      <c r="C1" s="2368"/>
      <c r="D1" s="2368"/>
      <c r="E1" s="2368"/>
      <c r="F1" s="2368"/>
      <c r="G1" s="2368"/>
      <c r="H1" s="2368"/>
      <c r="I1" s="2368"/>
      <c r="J1" s="2368"/>
      <c r="K1" s="2368"/>
      <c r="L1" s="2368"/>
      <c r="M1" s="2369"/>
    </row>
    <row r="2" spans="1:17" ht="18" customHeight="1" thickBot="1">
      <c r="A2" s="2398" t="s">
        <v>127</v>
      </c>
      <c r="B2" s="2374" t="s">
        <v>1026</v>
      </c>
      <c r="C2" s="2375"/>
      <c r="D2" s="2375"/>
      <c r="E2" s="2375"/>
      <c r="F2" s="2375"/>
      <c r="G2" s="2375"/>
      <c r="H2" s="2375"/>
      <c r="I2" s="2375"/>
      <c r="J2" s="2375"/>
      <c r="K2" s="2376"/>
      <c r="L2" s="2376"/>
      <c r="M2" s="2377"/>
    </row>
    <row r="3" spans="1:17" ht="18" customHeight="1" thickBot="1">
      <c r="A3" s="2399"/>
      <c r="B3" s="707">
        <v>2009</v>
      </c>
      <c r="C3" s="707">
        <v>2010</v>
      </c>
      <c r="D3" s="707">
        <v>2011</v>
      </c>
      <c r="E3" s="707">
        <v>2012</v>
      </c>
      <c r="F3" s="707">
        <v>2013</v>
      </c>
      <c r="G3" s="707">
        <v>2014</v>
      </c>
      <c r="H3" s="707">
        <v>2015</v>
      </c>
      <c r="I3" s="707">
        <v>2016</v>
      </c>
      <c r="J3" s="707">
        <v>2017</v>
      </c>
      <c r="K3" s="707">
        <v>2018</v>
      </c>
      <c r="L3" s="707">
        <v>2019</v>
      </c>
      <c r="M3" s="725">
        <v>2020</v>
      </c>
    </row>
    <row r="4" spans="1:17" ht="18" customHeight="1">
      <c r="A4" s="717" t="s">
        <v>1024</v>
      </c>
      <c r="B4" s="798" t="s">
        <v>32</v>
      </c>
      <c r="C4" s="798" t="s">
        <v>32</v>
      </c>
      <c r="D4" s="798" t="s">
        <v>32</v>
      </c>
      <c r="E4" s="798" t="s">
        <v>32</v>
      </c>
      <c r="F4" s="798" t="s">
        <v>32</v>
      </c>
      <c r="G4" s="798" t="s">
        <v>32</v>
      </c>
      <c r="H4" s="718">
        <v>84</v>
      </c>
      <c r="I4" s="718">
        <v>108</v>
      </c>
      <c r="J4" s="718">
        <v>114</v>
      </c>
      <c r="K4" s="718">
        <v>113</v>
      </c>
      <c r="L4" s="1830">
        <v>110</v>
      </c>
      <c r="M4" s="719">
        <v>109</v>
      </c>
    </row>
    <row r="5" spans="1:17" ht="18" customHeight="1">
      <c r="A5" s="251" t="s">
        <v>121</v>
      </c>
      <c r="B5" s="718">
        <v>439</v>
      </c>
      <c r="C5" s="718">
        <v>385</v>
      </c>
      <c r="D5" s="718">
        <v>322</v>
      </c>
      <c r="E5" s="718">
        <v>329</v>
      </c>
      <c r="F5" s="718">
        <v>343</v>
      </c>
      <c r="G5" s="718">
        <v>323</v>
      </c>
      <c r="H5" s="718">
        <v>215</v>
      </c>
      <c r="I5" s="718">
        <v>213</v>
      </c>
      <c r="J5" s="718">
        <v>191</v>
      </c>
      <c r="K5" s="718">
        <v>169</v>
      </c>
      <c r="L5" s="1830">
        <v>173</v>
      </c>
      <c r="M5" s="719">
        <v>169</v>
      </c>
    </row>
    <row r="6" spans="1:17" ht="18" customHeight="1">
      <c r="A6" s="251" t="s">
        <v>122</v>
      </c>
      <c r="B6" s="718">
        <v>128</v>
      </c>
      <c r="C6" s="718">
        <v>48</v>
      </c>
      <c r="D6" s="718">
        <v>18</v>
      </c>
      <c r="E6" s="718">
        <v>20</v>
      </c>
      <c r="F6" s="718">
        <v>13</v>
      </c>
      <c r="G6" s="718">
        <v>5</v>
      </c>
      <c r="H6" s="718">
        <v>5</v>
      </c>
      <c r="I6" s="718">
        <v>5</v>
      </c>
      <c r="J6" s="718">
        <v>4</v>
      </c>
      <c r="K6" s="718">
        <v>2</v>
      </c>
      <c r="L6" s="1830">
        <v>7</v>
      </c>
      <c r="M6" s="719">
        <v>2</v>
      </c>
    </row>
    <row r="7" spans="1:17" ht="18" customHeight="1">
      <c r="A7" s="251" t="s">
        <v>128</v>
      </c>
      <c r="B7" s="718">
        <v>298</v>
      </c>
      <c r="C7" s="718">
        <v>228</v>
      </c>
      <c r="D7" s="718">
        <v>212</v>
      </c>
      <c r="E7" s="718">
        <v>228</v>
      </c>
      <c r="F7" s="718">
        <v>206</v>
      </c>
      <c r="G7" s="718">
        <v>163</v>
      </c>
      <c r="H7" s="718">
        <v>150</v>
      </c>
      <c r="I7" s="718">
        <v>136</v>
      </c>
      <c r="J7" s="718">
        <v>129</v>
      </c>
      <c r="K7" s="718">
        <v>124</v>
      </c>
      <c r="L7" s="1830">
        <v>113</v>
      </c>
      <c r="M7" s="719">
        <v>103</v>
      </c>
    </row>
    <row r="8" spans="1:17" ht="18" customHeight="1" thickBot="1">
      <c r="A8" s="856" t="s">
        <v>124</v>
      </c>
      <c r="B8" s="857">
        <v>485</v>
      </c>
      <c r="C8" s="857">
        <v>672</v>
      </c>
      <c r="D8" s="857">
        <v>770</v>
      </c>
      <c r="E8" s="857">
        <v>727</v>
      </c>
      <c r="F8" s="857">
        <v>728</v>
      </c>
      <c r="G8" s="857">
        <v>788</v>
      </c>
      <c r="H8" s="857">
        <v>802</v>
      </c>
      <c r="I8" s="857">
        <v>780</v>
      </c>
      <c r="J8" s="857">
        <v>796</v>
      </c>
      <c r="K8" s="857">
        <v>815</v>
      </c>
      <c r="L8" s="1831">
        <v>805</v>
      </c>
      <c r="M8" s="858">
        <v>825</v>
      </c>
    </row>
    <row r="9" spans="1:17" ht="18" customHeight="1" thickBot="1">
      <c r="A9" s="853" t="s">
        <v>129</v>
      </c>
      <c r="B9" s="854">
        <v>1350</v>
      </c>
      <c r="C9" s="854">
        <v>1333</v>
      </c>
      <c r="D9" s="854">
        <v>1322</v>
      </c>
      <c r="E9" s="854">
        <v>1304</v>
      </c>
      <c r="F9" s="854">
        <v>1290</v>
      </c>
      <c r="G9" s="854">
        <v>1279</v>
      </c>
      <c r="H9" s="854">
        <v>1256</v>
      </c>
      <c r="I9" s="854">
        <v>1242</v>
      </c>
      <c r="J9" s="854">
        <v>1234</v>
      </c>
      <c r="K9" s="854">
        <v>1223</v>
      </c>
      <c r="L9" s="855">
        <v>1208</v>
      </c>
      <c r="M9" s="855">
        <v>1208</v>
      </c>
      <c r="N9" s="849"/>
      <c r="O9" s="1572"/>
      <c r="P9" s="1558"/>
      <c r="Q9" s="1558"/>
    </row>
    <row r="10" spans="1:17" ht="18" customHeight="1" thickBot="1">
      <c r="A10" s="2400" t="s">
        <v>127</v>
      </c>
      <c r="B10" s="2374" t="s">
        <v>1027</v>
      </c>
      <c r="C10" s="2375"/>
      <c r="D10" s="2375"/>
      <c r="E10" s="2375"/>
      <c r="F10" s="2375"/>
      <c r="G10" s="2375"/>
      <c r="H10" s="2375"/>
      <c r="I10" s="2375"/>
      <c r="J10" s="2375"/>
      <c r="K10" s="2376"/>
      <c r="L10" s="2376"/>
      <c r="M10" s="2377"/>
      <c r="O10" s="1572"/>
      <c r="P10" s="1558"/>
      <c r="Q10" s="1558"/>
    </row>
    <row r="11" spans="1:17" ht="18" customHeight="1" thickBot="1">
      <c r="A11" s="2372"/>
      <c r="B11" s="707">
        <v>2009</v>
      </c>
      <c r="C11" s="707">
        <v>2010</v>
      </c>
      <c r="D11" s="707">
        <v>2011</v>
      </c>
      <c r="E11" s="707">
        <v>2012</v>
      </c>
      <c r="F11" s="707">
        <v>2013</v>
      </c>
      <c r="G11" s="707">
        <v>2014</v>
      </c>
      <c r="H11" s="707">
        <v>2015</v>
      </c>
      <c r="I11" s="707">
        <v>2016</v>
      </c>
      <c r="J11" s="707">
        <v>2017</v>
      </c>
      <c r="K11" s="707">
        <v>2018</v>
      </c>
      <c r="L11" s="707">
        <v>2019</v>
      </c>
      <c r="M11" s="725">
        <v>2020</v>
      </c>
      <c r="O11" s="1572"/>
      <c r="P11" s="1558"/>
      <c r="Q11" s="1558"/>
    </row>
    <row r="12" spans="1:17" ht="18" customHeight="1">
      <c r="A12" s="717" t="s">
        <v>1024</v>
      </c>
      <c r="B12" s="720" t="s">
        <v>32</v>
      </c>
      <c r="C12" s="720" t="s">
        <v>32</v>
      </c>
      <c r="D12" s="720" t="s">
        <v>32</v>
      </c>
      <c r="E12" s="720" t="s">
        <v>32</v>
      </c>
      <c r="F12" s="720" t="s">
        <v>32</v>
      </c>
      <c r="G12" s="720" t="s">
        <v>32</v>
      </c>
      <c r="H12" s="721">
        <v>6.6799999999999998E-2</v>
      </c>
      <c r="I12" s="721">
        <v>8.6999999999999994E-2</v>
      </c>
      <c r="J12" s="721">
        <v>9.2399999999999996E-2</v>
      </c>
      <c r="K12" s="721">
        <v>9.1999999999999998E-2</v>
      </c>
      <c r="L12" s="1832">
        <v>9.0999999999999998E-2</v>
      </c>
      <c r="M12" s="722">
        <v>0.09</v>
      </c>
    </row>
    <row r="13" spans="1:17" ht="18" customHeight="1">
      <c r="A13" s="251" t="s">
        <v>121</v>
      </c>
      <c r="B13" s="252">
        <v>0.32519999999999999</v>
      </c>
      <c r="C13" s="252">
        <v>0.2888</v>
      </c>
      <c r="D13" s="252">
        <v>0.24360000000000001</v>
      </c>
      <c r="E13" s="252">
        <v>0.25230000000000002</v>
      </c>
      <c r="F13" s="252">
        <v>0.26590000000000003</v>
      </c>
      <c r="G13" s="252">
        <v>0.2525</v>
      </c>
      <c r="H13" s="723">
        <v>0.17119999999999999</v>
      </c>
      <c r="I13" s="723">
        <v>0.17150000000000001</v>
      </c>
      <c r="J13" s="723">
        <v>0.15479999999999999</v>
      </c>
      <c r="K13" s="723">
        <v>0.13800000000000001</v>
      </c>
      <c r="L13" s="1833">
        <v>0.14299999999999999</v>
      </c>
      <c r="M13" s="724">
        <v>0.14000000000000001</v>
      </c>
    </row>
    <row r="14" spans="1:17" ht="18" customHeight="1">
      <c r="A14" s="251" t="s">
        <v>122</v>
      </c>
      <c r="B14" s="252">
        <v>9.4814814814814796E-2</v>
      </c>
      <c r="C14" s="252">
        <v>3.5999999999999997E-2</v>
      </c>
      <c r="D14" s="252">
        <v>1.3599999999999999E-2</v>
      </c>
      <c r="E14" s="252">
        <v>1.5299999999999999E-2</v>
      </c>
      <c r="F14" s="252">
        <v>1.01E-2</v>
      </c>
      <c r="G14" s="252">
        <v>3.8999999999999998E-3</v>
      </c>
      <c r="H14" s="723">
        <v>4.0000000000000001E-3</v>
      </c>
      <c r="I14" s="723">
        <v>4.0000000000000001E-3</v>
      </c>
      <c r="J14" s="723">
        <v>3.2000000000000002E-3</v>
      </c>
      <c r="K14" s="723">
        <v>2E-3</v>
      </c>
      <c r="L14" s="1833">
        <v>6.0000000000000001E-3</v>
      </c>
      <c r="M14" s="724">
        <v>2E-3</v>
      </c>
    </row>
    <row r="15" spans="1:17" ht="18" customHeight="1">
      <c r="A15" s="251" t="s">
        <v>128</v>
      </c>
      <c r="B15" s="252">
        <v>0.22070000000000001</v>
      </c>
      <c r="C15" s="252">
        <v>0.17100000000000001</v>
      </c>
      <c r="D15" s="252">
        <v>0.16039999999999999</v>
      </c>
      <c r="E15" s="252">
        <v>0.17480000000000001</v>
      </c>
      <c r="F15" s="252">
        <v>0.15970000000000001</v>
      </c>
      <c r="G15" s="252">
        <v>0.12740000000000001</v>
      </c>
      <c r="H15" s="723">
        <v>0.11940000000000001</v>
      </c>
      <c r="I15" s="723">
        <v>0.1095</v>
      </c>
      <c r="J15" s="723">
        <v>0.1045</v>
      </c>
      <c r="K15" s="723">
        <v>0.10100000000000001</v>
      </c>
      <c r="L15" s="1833">
        <v>9.4E-2</v>
      </c>
      <c r="M15" s="724">
        <v>8.5000000000000006E-2</v>
      </c>
    </row>
    <row r="16" spans="1:17" ht="18" customHeight="1" thickBot="1">
      <c r="A16" s="856" t="s">
        <v>124</v>
      </c>
      <c r="B16" s="861">
        <v>0.35930000000000001</v>
      </c>
      <c r="C16" s="861">
        <v>0.50409999999999999</v>
      </c>
      <c r="D16" s="861">
        <v>0.58250000000000002</v>
      </c>
      <c r="E16" s="861">
        <v>0.5575</v>
      </c>
      <c r="F16" s="861">
        <v>0.56430000000000002</v>
      </c>
      <c r="G16" s="861">
        <v>0.61609999999999998</v>
      </c>
      <c r="H16" s="862">
        <v>0.63849999999999996</v>
      </c>
      <c r="I16" s="862">
        <v>0.628</v>
      </c>
      <c r="J16" s="862">
        <v>0.64510000000000001</v>
      </c>
      <c r="K16" s="862">
        <v>0.66600000000000004</v>
      </c>
      <c r="L16" s="1834">
        <v>0.66600000000000004</v>
      </c>
      <c r="M16" s="863">
        <v>0.68300000000000005</v>
      </c>
    </row>
    <row r="17" spans="1:13" ht="18" customHeight="1" thickBot="1">
      <c r="A17" s="853" t="s">
        <v>130</v>
      </c>
      <c r="B17" s="859">
        <v>1</v>
      </c>
      <c r="C17" s="859">
        <v>1</v>
      </c>
      <c r="D17" s="859">
        <v>1</v>
      </c>
      <c r="E17" s="859">
        <v>1</v>
      </c>
      <c r="F17" s="859">
        <v>1</v>
      </c>
      <c r="G17" s="859">
        <v>1</v>
      </c>
      <c r="H17" s="859">
        <v>1</v>
      </c>
      <c r="I17" s="859">
        <v>1</v>
      </c>
      <c r="J17" s="859">
        <v>1</v>
      </c>
      <c r="K17" s="859">
        <v>1</v>
      </c>
      <c r="L17" s="1835">
        <v>1</v>
      </c>
      <c r="M17" s="860">
        <v>1</v>
      </c>
    </row>
    <row r="18" spans="1:13" ht="8.1" customHeight="1">
      <c r="A18" s="18"/>
      <c r="B18" s="11"/>
      <c r="C18" s="244"/>
      <c r="D18" s="244"/>
      <c r="E18" s="244"/>
      <c r="F18" s="244"/>
      <c r="G18" s="244"/>
      <c r="H18" s="244"/>
      <c r="I18" s="244"/>
      <c r="J18" s="244"/>
      <c r="K18" s="244"/>
      <c r="L18" s="244"/>
      <c r="M18" s="244"/>
    </row>
    <row r="19" spans="1:13">
      <c r="A19" s="18" t="s">
        <v>125</v>
      </c>
      <c r="C19" s="12"/>
      <c r="D19" s="12"/>
      <c r="E19" s="12"/>
      <c r="F19" s="12"/>
      <c r="G19" s="12"/>
      <c r="H19" s="12"/>
      <c r="I19" s="12"/>
      <c r="J19" s="12"/>
      <c r="K19" s="12"/>
      <c r="L19" s="12"/>
      <c r="M19" s="12"/>
    </row>
    <row r="20" spans="1:13" ht="8.1" customHeight="1">
      <c r="A20" s="18"/>
      <c r="C20" s="12"/>
      <c r="D20" s="12"/>
      <c r="E20" s="12"/>
      <c r="F20" s="12"/>
      <c r="G20" s="12"/>
      <c r="H20" s="12"/>
      <c r="I20" s="12"/>
      <c r="J20" s="12"/>
      <c r="K20" s="12"/>
      <c r="L20" s="12"/>
      <c r="M20" s="12"/>
    </row>
    <row r="21" spans="1:13">
      <c r="A21" s="18" t="s">
        <v>43</v>
      </c>
      <c r="B21" s="11"/>
      <c r="C21" s="244"/>
      <c r="D21" s="244"/>
      <c r="E21" s="244"/>
      <c r="F21" s="244"/>
      <c r="G21" s="244"/>
      <c r="H21" s="244"/>
      <c r="I21" s="244"/>
      <c r="J21" s="244"/>
      <c r="K21" s="244"/>
      <c r="L21" s="244"/>
      <c r="M21" s="244"/>
    </row>
    <row r="22" spans="1:13" ht="8.1" customHeight="1">
      <c r="A22" s="18"/>
      <c r="B22" s="11"/>
      <c r="C22" s="244"/>
      <c r="D22" s="244"/>
      <c r="E22" s="244"/>
      <c r="F22" s="244"/>
      <c r="G22" s="244"/>
      <c r="H22" s="244"/>
      <c r="I22" s="244"/>
      <c r="J22" s="244"/>
      <c r="K22" s="244"/>
      <c r="L22" s="244"/>
      <c r="M22" s="244"/>
    </row>
    <row r="23" spans="1:13">
      <c r="A23" s="28" t="s">
        <v>997</v>
      </c>
      <c r="B23" s="116"/>
      <c r="C23" s="245"/>
      <c r="D23" s="245"/>
      <c r="E23" s="245"/>
      <c r="F23" s="245"/>
      <c r="G23" s="245"/>
      <c r="H23" s="245"/>
      <c r="I23" s="245"/>
      <c r="J23" s="246"/>
      <c r="K23" s="246"/>
      <c r="L23" s="246"/>
      <c r="M23" s="246"/>
    </row>
    <row r="24" spans="1:13">
      <c r="A24" s="52" t="s">
        <v>126</v>
      </c>
      <c r="B24" s="51"/>
      <c r="C24" s="246"/>
      <c r="D24" s="246"/>
      <c r="E24" s="246"/>
      <c r="F24" s="246"/>
      <c r="G24" s="246"/>
      <c r="H24" s="246"/>
      <c r="I24" s="246"/>
      <c r="J24" s="12"/>
      <c r="K24" s="12"/>
      <c r="L24" s="12"/>
      <c r="M24" s="12"/>
    </row>
    <row r="25" spans="1:13">
      <c r="C25" s="12"/>
      <c r="D25" s="12"/>
      <c r="E25" s="12"/>
      <c r="F25" s="12"/>
      <c r="G25" s="12"/>
      <c r="H25" s="12"/>
      <c r="I25" s="12"/>
      <c r="J25" s="12"/>
      <c r="K25" s="12"/>
      <c r="L25" s="12"/>
      <c r="M25" s="12"/>
    </row>
    <row r="29" spans="1:13">
      <c r="K29" s="477"/>
      <c r="L29" s="477"/>
    </row>
  </sheetData>
  <mergeCells count="5">
    <mergeCell ref="A1:M1"/>
    <mergeCell ref="A2:A3"/>
    <mergeCell ref="B2:M2"/>
    <mergeCell ref="A10:A11"/>
    <mergeCell ref="B10:M10"/>
  </mergeCells>
  <printOptions horizontalCentered="1"/>
  <pageMargins left="0.7" right="0.7" top="0.75" bottom="0.5" header="0.3" footer="0.3"/>
  <pageSetup scale="71" orientation="landscape" r:id="rId1"/>
  <headerFooter>
    <oddFooter>&amp;R2021 Data Tables Installment</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A18C-9930-4FA8-8002-1EF00F982FFD}">
  <sheetPr>
    <tabColor rgb="FF548235"/>
    <pageSetUpPr fitToPage="1"/>
  </sheetPr>
  <dimension ref="A1:XEB39"/>
  <sheetViews>
    <sheetView showGridLines="0" zoomScaleNormal="100" zoomScaleSheetLayoutView="100" workbookViewId="0">
      <pane xSplit="1" ySplit="4" topLeftCell="B5" activePane="bottomRight" state="frozen"/>
      <selection activeCell="A3" sqref="A3"/>
      <selection pane="topRight" activeCell="A3" sqref="A3"/>
      <selection pane="bottomLeft" activeCell="A3" sqref="A3"/>
      <selection pane="bottomRight" activeCell="B5" sqref="B5"/>
    </sheetView>
  </sheetViews>
  <sheetFormatPr defaultColWidth="8.85546875" defaultRowHeight="12.75"/>
  <cols>
    <col min="1" max="1" width="35.5703125" style="1" customWidth="1"/>
    <col min="2" max="11" width="8.85546875" style="1"/>
    <col min="12" max="12" width="8.85546875" style="1" customWidth="1"/>
    <col min="13" max="13" width="9.7109375" style="1" bestFit="1" customWidth="1"/>
    <col min="14" max="16384" width="8.85546875" style="1"/>
  </cols>
  <sheetData>
    <row r="1" spans="1:13" ht="81" customHeight="1" thickBot="1">
      <c r="A1" s="2405"/>
      <c r="B1" s="2406"/>
      <c r="C1" s="2406"/>
      <c r="D1" s="2406"/>
      <c r="E1" s="2406"/>
      <c r="F1" s="2406"/>
      <c r="G1" s="2406"/>
      <c r="H1" s="2406"/>
      <c r="I1" s="2406"/>
      <c r="J1" s="2406"/>
      <c r="K1" s="2406"/>
      <c r="L1" s="2406"/>
      <c r="M1" s="2407"/>
    </row>
    <row r="2" spans="1:13" ht="20.100000000000001" customHeight="1">
      <c r="A2" s="2408" t="s">
        <v>131</v>
      </c>
      <c r="B2" s="2410" t="s">
        <v>132</v>
      </c>
      <c r="C2" s="2323"/>
      <c r="D2" s="2323"/>
      <c r="E2" s="2323"/>
      <c r="F2" s="2323"/>
      <c r="G2" s="2323"/>
      <c r="H2" s="2323"/>
      <c r="I2" s="2323"/>
      <c r="J2" s="2323"/>
      <c r="K2" s="2323"/>
      <c r="L2" s="2323"/>
      <c r="M2" s="2325"/>
    </row>
    <row r="3" spans="1:13" ht="20.100000000000001" customHeight="1" thickBot="1">
      <c r="A3" s="2409"/>
      <c r="B3" s="726">
        <v>2009</v>
      </c>
      <c r="C3" s="726">
        <v>2010</v>
      </c>
      <c r="D3" s="726">
        <v>2011</v>
      </c>
      <c r="E3" s="726">
        <v>2012</v>
      </c>
      <c r="F3" s="726">
        <v>2013</v>
      </c>
      <c r="G3" s="726">
        <v>2014</v>
      </c>
      <c r="H3" s="726">
        <v>2015</v>
      </c>
      <c r="I3" s="726">
        <v>2016</v>
      </c>
      <c r="J3" s="726">
        <v>2017</v>
      </c>
      <c r="K3" s="726">
        <v>2018</v>
      </c>
      <c r="L3" s="1836">
        <v>2019</v>
      </c>
      <c r="M3" s="821">
        <v>2020</v>
      </c>
    </row>
    <row r="4" spans="1:13" ht="20.100000000000001" customHeight="1" thickBot="1">
      <c r="A4" s="2411" t="s">
        <v>49</v>
      </c>
      <c r="B4" s="2412"/>
      <c r="C4" s="2412"/>
      <c r="D4" s="2412"/>
      <c r="E4" s="2412"/>
      <c r="F4" s="2412"/>
      <c r="G4" s="2412"/>
      <c r="H4" s="2412"/>
      <c r="I4" s="2412"/>
      <c r="J4" s="2412"/>
      <c r="K4" s="2413"/>
      <c r="L4" s="2413"/>
      <c r="M4" s="2414"/>
    </row>
    <row r="5" spans="1:13" ht="20.100000000000001" customHeight="1">
      <c r="A5" s="727" t="s">
        <v>1024</v>
      </c>
      <c r="B5" s="728" t="s">
        <v>32</v>
      </c>
      <c r="C5" s="728" t="s">
        <v>32</v>
      </c>
      <c r="D5" s="728" t="s">
        <v>32</v>
      </c>
      <c r="E5" s="728" t="s">
        <v>32</v>
      </c>
      <c r="F5" s="728" t="s">
        <v>32</v>
      </c>
      <c r="G5" s="728" t="s">
        <v>32</v>
      </c>
      <c r="H5" s="729">
        <v>336</v>
      </c>
      <c r="I5" s="729">
        <v>362</v>
      </c>
      <c r="J5" s="729">
        <v>411.53</v>
      </c>
      <c r="K5" s="814">
        <v>369.39</v>
      </c>
      <c r="L5" s="814">
        <v>342.83</v>
      </c>
      <c r="M5" s="730">
        <v>379.53</v>
      </c>
    </row>
    <row r="6" spans="1:13" ht="20.100000000000001" customHeight="1">
      <c r="A6" s="251" t="s">
        <v>121</v>
      </c>
      <c r="B6" s="731">
        <v>264</v>
      </c>
      <c r="C6" s="731">
        <v>265</v>
      </c>
      <c r="D6" s="731">
        <v>273</v>
      </c>
      <c r="E6" s="731">
        <v>257.7</v>
      </c>
      <c r="F6" s="731">
        <v>269</v>
      </c>
      <c r="G6" s="731">
        <v>277.10000000000002</v>
      </c>
      <c r="H6" s="732">
        <v>279</v>
      </c>
      <c r="I6" s="732">
        <v>291</v>
      </c>
      <c r="J6" s="732">
        <v>269.66000000000003</v>
      </c>
      <c r="K6" s="815">
        <v>302.33</v>
      </c>
      <c r="L6" s="815">
        <v>304.58999999999997</v>
      </c>
      <c r="M6" s="733">
        <v>307.77999999999997</v>
      </c>
    </row>
    <row r="7" spans="1:13" ht="20.100000000000001" customHeight="1">
      <c r="A7" s="251" t="s">
        <v>122</v>
      </c>
      <c r="B7" s="731">
        <v>239.8</v>
      </c>
      <c r="C7" s="731">
        <v>219.3</v>
      </c>
      <c r="D7" s="731">
        <v>193</v>
      </c>
      <c r="E7" s="731">
        <v>351.8</v>
      </c>
      <c r="F7" s="731">
        <v>310.39999999999998</v>
      </c>
      <c r="G7" s="731">
        <v>329</v>
      </c>
      <c r="H7" s="732">
        <v>273</v>
      </c>
      <c r="I7" s="732">
        <v>227.1</v>
      </c>
      <c r="J7" s="732">
        <v>164.45</v>
      </c>
      <c r="K7" s="815">
        <v>144.26</v>
      </c>
      <c r="L7" s="815">
        <v>148.44999999999999</v>
      </c>
      <c r="M7" s="733">
        <v>202.71</v>
      </c>
    </row>
    <row r="8" spans="1:13" ht="20.100000000000001" customHeight="1">
      <c r="A8" s="251" t="s">
        <v>128</v>
      </c>
      <c r="B8" s="731">
        <v>227</v>
      </c>
      <c r="C8" s="731">
        <v>253</v>
      </c>
      <c r="D8" s="731">
        <v>250</v>
      </c>
      <c r="E8" s="731">
        <v>246.4</v>
      </c>
      <c r="F8" s="731">
        <v>248.9</v>
      </c>
      <c r="G8" s="731">
        <v>251</v>
      </c>
      <c r="H8" s="732">
        <v>267</v>
      </c>
      <c r="I8" s="732">
        <v>261</v>
      </c>
      <c r="J8" s="732">
        <v>251</v>
      </c>
      <c r="K8" s="815">
        <v>251.18</v>
      </c>
      <c r="L8" s="815">
        <v>238.41</v>
      </c>
      <c r="M8" s="733">
        <v>255.51</v>
      </c>
    </row>
    <row r="9" spans="1:13" ht="20.100000000000001" customHeight="1" thickBot="1">
      <c r="A9" s="254" t="s">
        <v>124</v>
      </c>
      <c r="B9" s="734">
        <v>227.8</v>
      </c>
      <c r="C9" s="734">
        <v>228.3</v>
      </c>
      <c r="D9" s="734">
        <v>231</v>
      </c>
      <c r="E9" s="734">
        <v>229</v>
      </c>
      <c r="F9" s="734">
        <v>238</v>
      </c>
      <c r="G9" s="734">
        <v>247</v>
      </c>
      <c r="H9" s="735">
        <v>261.2</v>
      </c>
      <c r="I9" s="735">
        <v>253</v>
      </c>
      <c r="J9" s="735">
        <v>262.16000000000003</v>
      </c>
      <c r="K9" s="816">
        <v>259.75</v>
      </c>
      <c r="L9" s="816">
        <v>260.43</v>
      </c>
      <c r="M9" s="736">
        <v>253.28</v>
      </c>
    </row>
    <row r="10" spans="1:13" ht="20.100000000000001" customHeight="1" thickBot="1">
      <c r="A10" s="737" t="s">
        <v>133</v>
      </c>
      <c r="B10" s="738">
        <v>235</v>
      </c>
      <c r="C10" s="738">
        <v>238.6</v>
      </c>
      <c r="D10" s="738">
        <v>241</v>
      </c>
      <c r="E10" s="738">
        <v>242</v>
      </c>
      <c r="F10" s="738">
        <v>250</v>
      </c>
      <c r="G10" s="738">
        <v>252</v>
      </c>
      <c r="H10" s="739">
        <v>267</v>
      </c>
      <c r="I10" s="739">
        <v>265</v>
      </c>
      <c r="J10" s="739">
        <v>265.25</v>
      </c>
      <c r="K10" s="817">
        <v>266.44</v>
      </c>
      <c r="L10" s="817">
        <v>263.95999999999998</v>
      </c>
      <c r="M10" s="740">
        <v>262.51</v>
      </c>
    </row>
    <row r="11" spans="1:13" ht="20.100000000000001" customHeight="1" thickBot="1">
      <c r="A11" s="2401" t="s">
        <v>57</v>
      </c>
      <c r="B11" s="2402"/>
      <c r="C11" s="2402"/>
      <c r="D11" s="2402"/>
      <c r="E11" s="2402"/>
      <c r="F11" s="2402"/>
      <c r="G11" s="2402"/>
      <c r="H11" s="2402"/>
      <c r="I11" s="2402"/>
      <c r="J11" s="2402"/>
      <c r="K11" s="2403"/>
      <c r="L11" s="2403"/>
      <c r="M11" s="2404"/>
    </row>
    <row r="12" spans="1:13" ht="20.100000000000001" customHeight="1">
      <c r="A12" s="727" t="s">
        <v>1024</v>
      </c>
      <c r="B12" s="728" t="s">
        <v>32</v>
      </c>
      <c r="C12" s="728" t="s">
        <v>32</v>
      </c>
      <c r="D12" s="728" t="s">
        <v>32</v>
      </c>
      <c r="E12" s="728" t="s">
        <v>32</v>
      </c>
      <c r="F12" s="728" t="s">
        <v>32</v>
      </c>
      <c r="G12" s="728" t="s">
        <v>32</v>
      </c>
      <c r="H12" s="729">
        <v>199</v>
      </c>
      <c r="I12" s="729">
        <v>162</v>
      </c>
      <c r="J12" s="729">
        <v>232.48</v>
      </c>
      <c r="K12" s="814">
        <v>187.63</v>
      </c>
      <c r="L12" s="814">
        <v>221.63</v>
      </c>
      <c r="M12" s="730">
        <v>232.12</v>
      </c>
    </row>
    <row r="13" spans="1:13" ht="20.100000000000001" customHeight="1">
      <c r="A13" s="251" t="s">
        <v>121</v>
      </c>
      <c r="B13" s="731">
        <v>170.7</v>
      </c>
      <c r="C13" s="731">
        <v>181</v>
      </c>
      <c r="D13" s="731">
        <v>169</v>
      </c>
      <c r="E13" s="731">
        <v>181.7</v>
      </c>
      <c r="F13" s="731">
        <v>180</v>
      </c>
      <c r="G13" s="731">
        <v>182</v>
      </c>
      <c r="H13" s="732">
        <v>212</v>
      </c>
      <c r="I13" s="732">
        <v>233.7</v>
      </c>
      <c r="J13" s="732">
        <v>236.81</v>
      </c>
      <c r="K13" s="815">
        <v>255.61</v>
      </c>
      <c r="L13" s="815">
        <v>212.23</v>
      </c>
      <c r="M13" s="733">
        <v>206.39</v>
      </c>
    </row>
    <row r="14" spans="1:13" ht="20.100000000000001" customHeight="1">
      <c r="A14" s="251" t="s">
        <v>122</v>
      </c>
      <c r="B14" s="731">
        <v>133</v>
      </c>
      <c r="C14" s="731">
        <v>159.69999999999999</v>
      </c>
      <c r="D14" s="731">
        <v>245</v>
      </c>
      <c r="E14" s="731">
        <v>179.7</v>
      </c>
      <c r="F14" s="731">
        <v>194.1</v>
      </c>
      <c r="G14" s="731">
        <v>252.3</v>
      </c>
      <c r="H14" s="741" t="s">
        <v>32</v>
      </c>
      <c r="I14" s="741" t="s">
        <v>32</v>
      </c>
      <c r="J14" s="741" t="s">
        <v>32</v>
      </c>
      <c r="K14" s="818" t="s">
        <v>32</v>
      </c>
      <c r="L14" s="818" t="s">
        <v>32</v>
      </c>
      <c r="M14" s="742" t="s">
        <v>32</v>
      </c>
    </row>
    <row r="15" spans="1:13" ht="20.100000000000001" customHeight="1">
      <c r="A15" s="251" t="s">
        <v>128</v>
      </c>
      <c r="B15" s="731">
        <v>180</v>
      </c>
      <c r="C15" s="731">
        <v>247.6</v>
      </c>
      <c r="D15" s="731">
        <v>163</v>
      </c>
      <c r="E15" s="731">
        <v>201.4</v>
      </c>
      <c r="F15" s="731">
        <v>181.7</v>
      </c>
      <c r="G15" s="731">
        <v>151.69999999999999</v>
      </c>
      <c r="H15" s="732">
        <v>189</v>
      </c>
      <c r="I15" s="732">
        <v>187.3</v>
      </c>
      <c r="J15" s="732">
        <v>179.05</v>
      </c>
      <c r="K15" s="815">
        <v>203.57</v>
      </c>
      <c r="L15" s="815">
        <v>204.19</v>
      </c>
      <c r="M15" s="733">
        <v>275.99</v>
      </c>
    </row>
    <row r="16" spans="1:13" ht="20.100000000000001" customHeight="1" thickBot="1">
      <c r="A16" s="254" t="s">
        <v>124</v>
      </c>
      <c r="B16" s="734">
        <v>171.9</v>
      </c>
      <c r="C16" s="734">
        <v>181.6</v>
      </c>
      <c r="D16" s="734">
        <v>197</v>
      </c>
      <c r="E16" s="734">
        <v>182</v>
      </c>
      <c r="F16" s="734">
        <v>186</v>
      </c>
      <c r="G16" s="734">
        <v>195</v>
      </c>
      <c r="H16" s="735">
        <v>197</v>
      </c>
      <c r="I16" s="735">
        <v>235</v>
      </c>
      <c r="J16" s="735">
        <v>222.84</v>
      </c>
      <c r="K16" s="816">
        <v>205.29</v>
      </c>
      <c r="L16" s="816">
        <v>219.33</v>
      </c>
      <c r="M16" s="736">
        <v>214.64</v>
      </c>
    </row>
    <row r="17" spans="1:13" ht="20.100000000000001" customHeight="1" thickBot="1">
      <c r="A17" s="737" t="s">
        <v>134</v>
      </c>
      <c r="B17" s="738">
        <v>170</v>
      </c>
      <c r="C17" s="738">
        <v>181</v>
      </c>
      <c r="D17" s="738">
        <v>184</v>
      </c>
      <c r="E17" s="738">
        <v>182</v>
      </c>
      <c r="F17" s="738">
        <v>186</v>
      </c>
      <c r="G17" s="738">
        <v>185</v>
      </c>
      <c r="H17" s="739">
        <v>202</v>
      </c>
      <c r="I17" s="739">
        <v>210</v>
      </c>
      <c r="J17" s="739">
        <v>219</v>
      </c>
      <c r="K17" s="817">
        <v>206.4</v>
      </c>
      <c r="L17" s="817">
        <v>217.47</v>
      </c>
      <c r="M17" s="740">
        <v>219.39</v>
      </c>
    </row>
    <row r="18" spans="1:13" ht="20.100000000000001" customHeight="1" thickBot="1">
      <c r="A18" s="2401" t="s">
        <v>135</v>
      </c>
      <c r="B18" s="2402"/>
      <c r="C18" s="2402"/>
      <c r="D18" s="2402"/>
      <c r="E18" s="2402"/>
      <c r="F18" s="2402"/>
      <c r="G18" s="2402"/>
      <c r="H18" s="2402"/>
      <c r="I18" s="2402"/>
      <c r="J18" s="2402"/>
      <c r="K18" s="2403"/>
      <c r="L18" s="2403"/>
      <c r="M18" s="2404"/>
    </row>
    <row r="19" spans="1:13" ht="20.100000000000001" customHeight="1">
      <c r="A19" s="727" t="s">
        <v>1024</v>
      </c>
      <c r="B19" s="728" t="s">
        <v>32</v>
      </c>
      <c r="C19" s="728" t="s">
        <v>32</v>
      </c>
      <c r="D19" s="728" t="s">
        <v>32</v>
      </c>
      <c r="E19" s="728" t="s">
        <v>32</v>
      </c>
      <c r="F19" s="728" t="s">
        <v>32</v>
      </c>
      <c r="G19" s="728" t="s">
        <v>32</v>
      </c>
      <c r="H19" s="729">
        <v>365</v>
      </c>
      <c r="I19" s="729">
        <v>302.89999999999998</v>
      </c>
      <c r="J19" s="729">
        <v>301.5</v>
      </c>
      <c r="K19" s="814">
        <v>279.39999999999998</v>
      </c>
      <c r="L19" s="814">
        <v>249.82</v>
      </c>
      <c r="M19" s="730">
        <v>280</v>
      </c>
    </row>
    <row r="20" spans="1:13" ht="20.100000000000001" customHeight="1">
      <c r="A20" s="251" t="s">
        <v>121</v>
      </c>
      <c r="B20" s="731">
        <v>198.5</v>
      </c>
      <c r="C20" s="731">
        <v>212</v>
      </c>
      <c r="D20" s="731">
        <v>230</v>
      </c>
      <c r="E20" s="731">
        <v>223</v>
      </c>
      <c r="F20" s="731">
        <v>206</v>
      </c>
      <c r="G20" s="731">
        <v>208.4</v>
      </c>
      <c r="H20" s="732">
        <v>220</v>
      </c>
      <c r="I20" s="732">
        <v>219.3</v>
      </c>
      <c r="J20" s="732">
        <v>221.85</v>
      </c>
      <c r="K20" s="815">
        <v>234.56</v>
      </c>
      <c r="L20" s="815">
        <v>210.63</v>
      </c>
      <c r="M20" s="733">
        <v>223.43</v>
      </c>
    </row>
    <row r="21" spans="1:13" ht="20.100000000000001" customHeight="1">
      <c r="A21" s="251" t="s">
        <v>122</v>
      </c>
      <c r="B21" s="731">
        <v>224.1</v>
      </c>
      <c r="C21" s="731">
        <v>342</v>
      </c>
      <c r="D21" s="731">
        <v>741</v>
      </c>
      <c r="E21" s="731">
        <v>207</v>
      </c>
      <c r="F21" s="731">
        <v>311</v>
      </c>
      <c r="G21" s="743" t="s">
        <v>32</v>
      </c>
      <c r="H21" s="741" t="s">
        <v>32</v>
      </c>
      <c r="I21" s="741" t="s">
        <v>32</v>
      </c>
      <c r="J21" s="741" t="s">
        <v>32</v>
      </c>
      <c r="K21" s="818" t="s">
        <v>32</v>
      </c>
      <c r="L21" s="731">
        <v>1575.3</v>
      </c>
      <c r="M21" s="742" t="s">
        <v>32</v>
      </c>
    </row>
    <row r="22" spans="1:13" ht="20.100000000000001" customHeight="1">
      <c r="A22" s="251" t="s">
        <v>128</v>
      </c>
      <c r="B22" s="731">
        <v>316</v>
      </c>
      <c r="C22" s="731">
        <v>283</v>
      </c>
      <c r="D22" s="731">
        <v>263</v>
      </c>
      <c r="E22" s="731">
        <v>285</v>
      </c>
      <c r="F22" s="731">
        <v>289.39999999999998</v>
      </c>
      <c r="G22" s="731">
        <v>256.2</v>
      </c>
      <c r="H22" s="732">
        <v>311</v>
      </c>
      <c r="I22" s="732">
        <v>253</v>
      </c>
      <c r="J22" s="732">
        <v>224.91</v>
      </c>
      <c r="K22" s="815">
        <v>210.02</v>
      </c>
      <c r="L22" s="815">
        <v>172.1</v>
      </c>
      <c r="M22" s="733">
        <v>201.64</v>
      </c>
    </row>
    <row r="23" spans="1:13" ht="20.100000000000001" customHeight="1" thickBot="1">
      <c r="A23" s="254" t="s">
        <v>124</v>
      </c>
      <c r="B23" s="734">
        <v>304.39999999999998</v>
      </c>
      <c r="C23" s="734">
        <v>261.60000000000002</v>
      </c>
      <c r="D23" s="734">
        <v>273</v>
      </c>
      <c r="E23" s="734">
        <v>283</v>
      </c>
      <c r="F23" s="734">
        <v>298</v>
      </c>
      <c r="G23" s="734">
        <v>295</v>
      </c>
      <c r="H23" s="735">
        <v>290</v>
      </c>
      <c r="I23" s="735">
        <v>303</v>
      </c>
      <c r="J23" s="735">
        <v>304.37</v>
      </c>
      <c r="K23" s="816">
        <v>310.58</v>
      </c>
      <c r="L23" s="816">
        <v>321.10000000000002</v>
      </c>
      <c r="M23" s="736">
        <v>311.14999999999998</v>
      </c>
    </row>
    <row r="24" spans="1:13" ht="20.100000000000001" customHeight="1" thickBot="1">
      <c r="A24" s="737" t="s">
        <v>136</v>
      </c>
      <c r="B24" s="738">
        <v>240</v>
      </c>
      <c r="C24" s="738">
        <v>244.7</v>
      </c>
      <c r="D24" s="738">
        <v>263</v>
      </c>
      <c r="E24" s="738">
        <v>258</v>
      </c>
      <c r="F24" s="738">
        <v>258</v>
      </c>
      <c r="G24" s="738">
        <v>267</v>
      </c>
      <c r="H24" s="739">
        <v>296</v>
      </c>
      <c r="I24" s="739">
        <v>288</v>
      </c>
      <c r="J24" s="739">
        <v>292</v>
      </c>
      <c r="K24" s="817">
        <v>279.39999999999998</v>
      </c>
      <c r="L24" s="817">
        <v>272.75</v>
      </c>
      <c r="M24" s="740">
        <v>277</v>
      </c>
    </row>
    <row r="25" spans="1:13" ht="20.100000000000001" customHeight="1" thickBot="1">
      <c r="A25" s="2401" t="s">
        <v>137</v>
      </c>
      <c r="B25" s="2402"/>
      <c r="C25" s="2402"/>
      <c r="D25" s="2402"/>
      <c r="E25" s="2402"/>
      <c r="F25" s="2402"/>
      <c r="G25" s="2402"/>
      <c r="H25" s="2402"/>
      <c r="I25" s="2402"/>
      <c r="J25" s="2402"/>
      <c r="K25" s="2403"/>
      <c r="L25" s="2403"/>
      <c r="M25" s="2404"/>
    </row>
    <row r="26" spans="1:13" ht="20.100000000000001" customHeight="1">
      <c r="A26" s="727" t="s">
        <v>1024</v>
      </c>
      <c r="B26" s="728" t="s">
        <v>32</v>
      </c>
      <c r="C26" s="728" t="s">
        <v>32</v>
      </c>
      <c r="D26" s="728" t="s">
        <v>32</v>
      </c>
      <c r="E26" s="728" t="s">
        <v>32</v>
      </c>
      <c r="F26" s="728" t="s">
        <v>32</v>
      </c>
      <c r="G26" s="728" t="s">
        <v>32</v>
      </c>
      <c r="H26" s="729">
        <v>232</v>
      </c>
      <c r="I26" s="729">
        <v>224.8</v>
      </c>
      <c r="J26" s="729">
        <v>236.77</v>
      </c>
      <c r="K26" s="814">
        <v>231.73</v>
      </c>
      <c r="L26" s="814">
        <v>241.19</v>
      </c>
      <c r="M26" s="730">
        <v>180.15</v>
      </c>
    </row>
    <row r="27" spans="1:13" ht="20.100000000000001" customHeight="1">
      <c r="A27" s="251" t="s">
        <v>121</v>
      </c>
      <c r="B27" s="731">
        <v>148.6</v>
      </c>
      <c r="C27" s="731">
        <v>148</v>
      </c>
      <c r="D27" s="731">
        <v>137</v>
      </c>
      <c r="E27" s="731">
        <v>146.69999999999999</v>
      </c>
      <c r="F27" s="731">
        <v>157</v>
      </c>
      <c r="G27" s="731">
        <v>162.6</v>
      </c>
      <c r="H27" s="732">
        <v>147</v>
      </c>
      <c r="I27" s="732">
        <v>139</v>
      </c>
      <c r="J27" s="732">
        <v>141.4</v>
      </c>
      <c r="K27" s="815">
        <v>134.12</v>
      </c>
      <c r="L27" s="815">
        <v>165.6</v>
      </c>
      <c r="M27" s="733">
        <v>143.02000000000001</v>
      </c>
    </row>
    <row r="28" spans="1:13" ht="20.100000000000001" customHeight="1">
      <c r="A28" s="251" t="s">
        <v>122</v>
      </c>
      <c r="B28" s="731">
        <v>175.6</v>
      </c>
      <c r="C28" s="731">
        <v>152.1</v>
      </c>
      <c r="D28" s="731">
        <v>253</v>
      </c>
      <c r="E28" s="731">
        <v>230</v>
      </c>
      <c r="F28" s="731">
        <v>273.89999999999998</v>
      </c>
      <c r="G28" s="731">
        <v>415.1</v>
      </c>
      <c r="H28" s="732">
        <v>423.4</v>
      </c>
      <c r="I28" s="732">
        <v>126</v>
      </c>
      <c r="J28" s="732">
        <v>215.11</v>
      </c>
      <c r="K28" s="815">
        <v>271.45999999999998</v>
      </c>
      <c r="L28" s="815">
        <v>143.19</v>
      </c>
      <c r="M28" s="742" t="s">
        <v>32</v>
      </c>
    </row>
    <row r="29" spans="1:13" ht="20.100000000000001" customHeight="1">
      <c r="A29" s="251" t="s">
        <v>128</v>
      </c>
      <c r="B29" s="731">
        <v>201</v>
      </c>
      <c r="C29" s="731">
        <v>180</v>
      </c>
      <c r="D29" s="731">
        <v>173</v>
      </c>
      <c r="E29" s="731">
        <v>205.6</v>
      </c>
      <c r="F29" s="731">
        <v>158</v>
      </c>
      <c r="G29" s="731">
        <v>153</v>
      </c>
      <c r="H29" s="732">
        <v>170</v>
      </c>
      <c r="I29" s="732">
        <v>229</v>
      </c>
      <c r="J29" s="732">
        <v>173.14</v>
      </c>
      <c r="K29" s="815">
        <v>197.1</v>
      </c>
      <c r="L29" s="815">
        <v>267.39</v>
      </c>
      <c r="M29" s="733">
        <v>175.27</v>
      </c>
    </row>
    <row r="30" spans="1:13" ht="20.100000000000001" customHeight="1" thickBot="1">
      <c r="A30" s="254" t="s">
        <v>124</v>
      </c>
      <c r="B30" s="734">
        <v>183.6</v>
      </c>
      <c r="C30" s="734">
        <v>188</v>
      </c>
      <c r="D30" s="734">
        <v>195</v>
      </c>
      <c r="E30" s="734">
        <v>188</v>
      </c>
      <c r="F30" s="734">
        <v>198</v>
      </c>
      <c r="G30" s="734">
        <v>195</v>
      </c>
      <c r="H30" s="735">
        <v>210</v>
      </c>
      <c r="I30" s="735">
        <v>203</v>
      </c>
      <c r="J30" s="735">
        <v>209.09</v>
      </c>
      <c r="K30" s="816">
        <v>210.5</v>
      </c>
      <c r="L30" s="816">
        <v>242.53</v>
      </c>
      <c r="M30" s="736">
        <v>223.63</v>
      </c>
    </row>
    <row r="31" spans="1:13" ht="20.100000000000001" customHeight="1">
      <c r="A31" s="259" t="s">
        <v>138</v>
      </c>
      <c r="B31" s="265">
        <v>165</v>
      </c>
      <c r="C31" s="265">
        <v>168</v>
      </c>
      <c r="D31" s="265">
        <v>169</v>
      </c>
      <c r="E31" s="265">
        <v>174</v>
      </c>
      <c r="F31" s="265">
        <v>177.1</v>
      </c>
      <c r="G31" s="265">
        <v>185</v>
      </c>
      <c r="H31" s="266">
        <v>186</v>
      </c>
      <c r="I31" s="266">
        <v>193</v>
      </c>
      <c r="J31" s="266">
        <v>192</v>
      </c>
      <c r="K31" s="819">
        <v>198.06</v>
      </c>
      <c r="L31" s="819">
        <v>235.38</v>
      </c>
      <c r="M31" s="748">
        <v>201.97</v>
      </c>
    </row>
    <row r="32" spans="1:13" ht="20.100000000000001" customHeight="1" thickBot="1">
      <c r="A32" s="744" t="s">
        <v>139</v>
      </c>
      <c r="B32" s="745">
        <v>215</v>
      </c>
      <c r="C32" s="745">
        <v>221</v>
      </c>
      <c r="D32" s="745">
        <v>224</v>
      </c>
      <c r="E32" s="745">
        <v>224</v>
      </c>
      <c r="F32" s="745">
        <v>229</v>
      </c>
      <c r="G32" s="745">
        <v>237</v>
      </c>
      <c r="H32" s="746">
        <v>252</v>
      </c>
      <c r="I32" s="746">
        <v>245</v>
      </c>
      <c r="J32" s="746">
        <v>249</v>
      </c>
      <c r="K32" s="820">
        <v>250.23</v>
      </c>
      <c r="L32" s="820">
        <v>249.29</v>
      </c>
      <c r="M32" s="747">
        <v>251.02</v>
      </c>
    </row>
    <row r="33" spans="1:16356" ht="8.1" customHeight="1">
      <c r="A33" s="39"/>
      <c r="B33" s="39"/>
      <c r="C33" s="39"/>
      <c r="D33" s="39"/>
      <c r="E33" s="39"/>
      <c r="F33" s="39"/>
      <c r="G33" s="39"/>
      <c r="H33" s="39"/>
      <c r="I33" s="11"/>
    </row>
    <row r="34" spans="1:16356" ht="14.1" customHeight="1">
      <c r="A34" s="2082" t="s">
        <v>125</v>
      </c>
      <c r="B34" s="2082"/>
      <c r="C34" s="2082"/>
      <c r="D34" s="2082"/>
      <c r="E34" s="2082"/>
      <c r="F34" s="2082"/>
      <c r="G34" s="2082"/>
      <c r="H34" s="2082"/>
      <c r="I34" s="2082"/>
      <c r="J34" s="2082"/>
      <c r="K34" s="2082"/>
      <c r="L34" s="2082"/>
      <c r="M34" s="2082"/>
    </row>
    <row r="35" spans="1:16356" ht="8.1" customHeight="1">
      <c r="A35" s="39"/>
      <c r="B35" s="39"/>
      <c r="C35" s="39"/>
      <c r="D35" s="39"/>
      <c r="E35" s="39"/>
      <c r="F35" s="39"/>
      <c r="G35" s="39"/>
      <c r="H35" s="39"/>
    </row>
    <row r="36" spans="1:16356" ht="15" customHeight="1">
      <c r="A36" s="18" t="s">
        <v>43</v>
      </c>
      <c r="B36" s="39"/>
      <c r="C36" s="39"/>
      <c r="D36" s="39"/>
      <c r="E36" s="39"/>
      <c r="F36" s="39"/>
      <c r="G36" s="39"/>
      <c r="H36" s="39"/>
      <c r="I36" s="1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row>
    <row r="37" spans="1:16356" ht="8.1" customHeight="1">
      <c r="A37" s="39"/>
      <c r="B37" s="39"/>
      <c r="C37" s="39"/>
      <c r="D37" s="39"/>
      <c r="E37" s="39"/>
      <c r="F37" s="39"/>
      <c r="G37" s="39"/>
      <c r="H37" s="39"/>
      <c r="I37" s="11"/>
    </row>
    <row r="38" spans="1:16356" ht="15" customHeight="1">
      <c r="A38" s="28" t="s">
        <v>997</v>
      </c>
      <c r="B38" s="39"/>
      <c r="C38" s="39"/>
      <c r="D38" s="39"/>
      <c r="E38" s="39"/>
      <c r="F38" s="39"/>
      <c r="G38" s="39"/>
      <c r="H38" s="18"/>
      <c r="I38" s="51"/>
      <c r="J38" s="31"/>
      <c r="K38" s="31"/>
      <c r="L38" s="31"/>
    </row>
    <row r="39" spans="1:16356" ht="15" customHeight="1">
      <c r="A39" s="2258" t="s">
        <v>140</v>
      </c>
      <c r="B39" s="2220"/>
      <c r="C39" s="2220"/>
      <c r="D39" s="2220"/>
      <c r="E39" s="2220"/>
      <c r="F39" s="2220"/>
      <c r="G39" s="2220"/>
      <c r="H39" s="2220"/>
    </row>
  </sheetData>
  <mergeCells count="9">
    <mergeCell ref="A25:M25"/>
    <mergeCell ref="A34:M34"/>
    <mergeCell ref="A39:H39"/>
    <mergeCell ref="A1:M1"/>
    <mergeCell ref="A2:A3"/>
    <mergeCell ref="B2:M2"/>
    <mergeCell ref="A4:M4"/>
    <mergeCell ref="A11:M11"/>
    <mergeCell ref="A18:M18"/>
  </mergeCells>
  <printOptions horizontalCentered="1"/>
  <pageMargins left="0.7" right="0.7" top="0.75" bottom="0.5" header="0.3" footer="0.3"/>
  <pageSetup scale="69" orientation="landscape" r:id="rId1"/>
  <headerFooter>
    <oddFooter>&amp;R2021 Data Tables Installment</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FBB6E-2F5D-4424-8717-7F22AFEA0C03}">
  <sheetPr>
    <tabColor rgb="FF548235"/>
    <pageSetUpPr fitToPage="1"/>
  </sheetPr>
  <dimension ref="A1:XEB40"/>
  <sheetViews>
    <sheetView showGridLines="0" zoomScaleNormal="100" zoomScaleSheetLayoutView="100" workbookViewId="0">
      <pane xSplit="1" ySplit="4" topLeftCell="B5" activePane="bottomRight" state="frozen"/>
      <selection activeCell="A3" sqref="A3"/>
      <selection pane="topRight" activeCell="A3" sqref="A3"/>
      <selection pane="bottomLeft" activeCell="A3" sqref="A3"/>
      <selection pane="bottomRight" activeCell="B5" sqref="B5"/>
    </sheetView>
  </sheetViews>
  <sheetFormatPr defaultColWidth="8.85546875" defaultRowHeight="12.75"/>
  <cols>
    <col min="1" max="1" width="35.5703125" style="1" customWidth="1"/>
    <col min="2" max="16384" width="8.85546875" style="1"/>
  </cols>
  <sheetData>
    <row r="1" spans="1:13" ht="81" customHeight="1" thickBot="1">
      <c r="A1" s="2350"/>
      <c r="B1" s="2355"/>
      <c r="C1" s="2355"/>
      <c r="D1" s="2355"/>
      <c r="E1" s="2355"/>
      <c r="F1" s="2355"/>
      <c r="G1" s="2355"/>
      <c r="H1" s="2355"/>
      <c r="I1" s="2355"/>
      <c r="J1" s="2355"/>
      <c r="K1" s="2355"/>
      <c r="L1" s="2355"/>
      <c r="M1" s="2356"/>
    </row>
    <row r="2" spans="1:13" ht="20.100000000000001" customHeight="1">
      <c r="A2" s="2408" t="s">
        <v>835</v>
      </c>
      <c r="B2" s="2418" t="s">
        <v>1081</v>
      </c>
      <c r="C2" s="2340"/>
      <c r="D2" s="2340"/>
      <c r="E2" s="2340"/>
      <c r="F2" s="2340"/>
      <c r="G2" s="2340"/>
      <c r="H2" s="2340"/>
      <c r="I2" s="2340"/>
      <c r="J2" s="2340"/>
      <c r="K2" s="2340"/>
      <c r="L2" s="2340"/>
      <c r="M2" s="2419"/>
    </row>
    <row r="3" spans="1:13" ht="20.100000000000001" customHeight="1" thickBot="1">
      <c r="A3" s="2409"/>
      <c r="B3" s="726">
        <v>2009</v>
      </c>
      <c r="C3" s="726">
        <v>2010</v>
      </c>
      <c r="D3" s="726">
        <v>2011</v>
      </c>
      <c r="E3" s="726">
        <v>2012</v>
      </c>
      <c r="F3" s="726">
        <v>2013</v>
      </c>
      <c r="G3" s="726">
        <v>2014</v>
      </c>
      <c r="H3" s="726">
        <v>2015</v>
      </c>
      <c r="I3" s="726">
        <v>2016</v>
      </c>
      <c r="J3" s="726">
        <v>2017</v>
      </c>
      <c r="K3" s="726">
        <v>2018</v>
      </c>
      <c r="L3" s="726">
        <v>2019</v>
      </c>
      <c r="M3" s="841">
        <v>2020</v>
      </c>
    </row>
    <row r="4" spans="1:13" ht="20.100000000000001" customHeight="1" thickBot="1">
      <c r="A4" s="2415" t="s">
        <v>49</v>
      </c>
      <c r="B4" s="2416"/>
      <c r="C4" s="2416"/>
      <c r="D4" s="2416"/>
      <c r="E4" s="2416"/>
      <c r="F4" s="2416"/>
      <c r="G4" s="2416"/>
      <c r="H4" s="2416"/>
      <c r="I4" s="2416"/>
      <c r="J4" s="2416"/>
      <c r="K4" s="2416"/>
      <c r="L4" s="2416"/>
      <c r="M4" s="2417"/>
    </row>
    <row r="5" spans="1:13" ht="20.100000000000001" customHeight="1">
      <c r="A5" s="247" t="s">
        <v>1024</v>
      </c>
      <c r="B5" s="749" t="s">
        <v>32</v>
      </c>
      <c r="C5" s="749" t="s">
        <v>32</v>
      </c>
      <c r="D5" s="749" t="s">
        <v>32</v>
      </c>
      <c r="E5" s="749" t="s">
        <v>32</v>
      </c>
      <c r="F5" s="749" t="s">
        <v>32</v>
      </c>
      <c r="G5" s="749" t="s">
        <v>32</v>
      </c>
      <c r="H5" s="750">
        <v>4.5999999999999999E-2</v>
      </c>
      <c r="I5" s="750">
        <v>7.1999999999999995E-2</v>
      </c>
      <c r="J5" s="750">
        <v>8.6999999999999994E-2</v>
      </c>
      <c r="K5" s="750">
        <v>8.1000000000000003E-2</v>
      </c>
      <c r="L5" s="811">
        <v>6.8000000000000005E-2</v>
      </c>
      <c r="M5" s="250">
        <v>7.400000000000001E-2</v>
      </c>
    </row>
    <row r="6" spans="1:13" ht="20.100000000000001" customHeight="1">
      <c r="A6" s="251" t="s">
        <v>121</v>
      </c>
      <c r="B6" s="252">
        <v>5.3999999999999999E-2</v>
      </c>
      <c r="C6" s="252">
        <v>5.3999999999999999E-2</v>
      </c>
      <c r="D6" s="252">
        <v>5.8999999999999997E-2</v>
      </c>
      <c r="E6" s="252">
        <v>5.5E-2</v>
      </c>
      <c r="F6" s="252">
        <v>4.9000000000000002E-2</v>
      </c>
      <c r="G6" s="252">
        <v>4.7E-2</v>
      </c>
      <c r="H6" s="252">
        <v>4.4999999999999998E-2</v>
      </c>
      <c r="I6" s="252">
        <v>5.1999999999999998E-2</v>
      </c>
      <c r="J6" s="252">
        <v>4.5999999999999999E-2</v>
      </c>
      <c r="K6" s="252">
        <v>5.1999999999999998E-2</v>
      </c>
      <c r="L6" s="812">
        <v>4.4999999999999998E-2</v>
      </c>
      <c r="M6" s="253">
        <v>4.2999999999999997E-2</v>
      </c>
    </row>
    <row r="7" spans="1:13" ht="20.100000000000001" customHeight="1">
      <c r="A7" s="251" t="s">
        <v>122</v>
      </c>
      <c r="B7" s="252">
        <v>0.06</v>
      </c>
      <c r="C7" s="252">
        <v>4.2999999999999997E-2</v>
      </c>
      <c r="D7" s="252">
        <v>2.5000000000000001E-2</v>
      </c>
      <c r="E7" s="252">
        <v>5.3999999999999999E-2</v>
      </c>
      <c r="F7" s="252">
        <v>5.6000000000000001E-2</v>
      </c>
      <c r="G7" s="252">
        <v>7.1999999999999995E-2</v>
      </c>
      <c r="H7" s="252">
        <v>3.5999999999999997E-2</v>
      </c>
      <c r="I7" s="252">
        <v>4.4999999999999998E-2</v>
      </c>
      <c r="J7" s="252">
        <v>4.4999999999999998E-2</v>
      </c>
      <c r="K7" s="252">
        <v>3.1E-2</v>
      </c>
      <c r="L7" s="812">
        <v>2.8000000000000001E-2</v>
      </c>
      <c r="M7" s="253">
        <v>2.6000000000000002E-2</v>
      </c>
    </row>
    <row r="8" spans="1:13" ht="20.100000000000001" customHeight="1">
      <c r="A8" s="251" t="s">
        <v>128</v>
      </c>
      <c r="B8" s="252">
        <v>5.2999999999999999E-2</v>
      </c>
      <c r="C8" s="252">
        <v>4.8000000000000001E-2</v>
      </c>
      <c r="D8" s="252">
        <v>4.4999999999999998E-2</v>
      </c>
      <c r="E8" s="252">
        <v>4.1000000000000002E-2</v>
      </c>
      <c r="F8" s="252">
        <v>0.04</v>
      </c>
      <c r="G8" s="252">
        <v>4.2000000000000003E-2</v>
      </c>
      <c r="H8" s="252">
        <v>4.2999999999999997E-2</v>
      </c>
      <c r="I8" s="252">
        <v>4.1000000000000002E-2</v>
      </c>
      <c r="J8" s="252">
        <v>3.7999999999999999E-2</v>
      </c>
      <c r="K8" s="252">
        <v>3.6999999999999998E-2</v>
      </c>
      <c r="L8" s="812">
        <v>3.6999999999999998E-2</v>
      </c>
      <c r="M8" s="253">
        <v>3.9E-2</v>
      </c>
    </row>
    <row r="9" spans="1:13" ht="20.100000000000001" customHeight="1" thickBot="1">
      <c r="A9" s="254" t="s">
        <v>124</v>
      </c>
      <c r="B9" s="255">
        <v>7.0999999999999994E-2</v>
      </c>
      <c r="C9" s="255">
        <v>6.2E-2</v>
      </c>
      <c r="D9" s="255">
        <v>5.6000000000000001E-2</v>
      </c>
      <c r="E9" s="255">
        <v>5.3999999999999999E-2</v>
      </c>
      <c r="F9" s="255">
        <v>5.3999999999999999E-2</v>
      </c>
      <c r="G9" s="255">
        <v>5.3999999999999999E-2</v>
      </c>
      <c r="H9" s="255">
        <v>5.1999999999999998E-2</v>
      </c>
      <c r="I9" s="255">
        <v>5.0999999999999997E-2</v>
      </c>
      <c r="J9" s="255">
        <v>0.05</v>
      </c>
      <c r="K9" s="255">
        <v>4.9000000000000002E-2</v>
      </c>
      <c r="L9" s="824">
        <v>4.8000000000000001E-2</v>
      </c>
      <c r="M9" s="256">
        <v>4.4000000000000004E-2</v>
      </c>
    </row>
    <row r="10" spans="1:13" ht="20.100000000000001" customHeight="1" thickBot="1">
      <c r="A10" s="737" t="s">
        <v>133</v>
      </c>
      <c r="B10" s="751">
        <v>6.0999999999999999E-2</v>
      </c>
      <c r="C10" s="751">
        <v>5.6000000000000001E-2</v>
      </c>
      <c r="D10" s="751">
        <v>5.3999999999999999E-2</v>
      </c>
      <c r="E10" s="751">
        <v>5.0999999999999997E-2</v>
      </c>
      <c r="F10" s="751">
        <v>0.05</v>
      </c>
      <c r="G10" s="751">
        <v>5.0999999999999997E-2</v>
      </c>
      <c r="H10" s="751">
        <v>4.9000000000000002E-2</v>
      </c>
      <c r="I10" s="751">
        <v>0.05</v>
      </c>
      <c r="J10" s="751">
        <v>4.8000000000000001E-2</v>
      </c>
      <c r="K10" s="822">
        <v>4.8000000000000001E-2</v>
      </c>
      <c r="L10" s="822">
        <v>4.7E-2</v>
      </c>
      <c r="M10" s="752">
        <v>4.4000000000000004E-2</v>
      </c>
    </row>
    <row r="11" spans="1:13" ht="20.100000000000001" customHeight="1" thickBot="1">
      <c r="A11" s="2415" t="s">
        <v>57</v>
      </c>
      <c r="B11" s="2416"/>
      <c r="C11" s="2416"/>
      <c r="D11" s="2416"/>
      <c r="E11" s="2416"/>
      <c r="F11" s="2416"/>
      <c r="G11" s="2416"/>
      <c r="H11" s="2416"/>
      <c r="I11" s="2416"/>
      <c r="J11" s="2416"/>
      <c r="K11" s="2416"/>
      <c r="L11" s="2416"/>
      <c r="M11" s="2417"/>
    </row>
    <row r="12" spans="1:13" ht="20.100000000000001" customHeight="1">
      <c r="A12" s="247" t="s">
        <v>1024</v>
      </c>
      <c r="B12" s="248" t="s">
        <v>32</v>
      </c>
      <c r="C12" s="248" t="s">
        <v>32</v>
      </c>
      <c r="D12" s="248" t="s">
        <v>32</v>
      </c>
      <c r="E12" s="248" t="s">
        <v>32</v>
      </c>
      <c r="F12" s="248" t="s">
        <v>32</v>
      </c>
      <c r="G12" s="248" t="s">
        <v>32</v>
      </c>
      <c r="H12" s="249">
        <v>6.8000000000000005E-2</v>
      </c>
      <c r="I12" s="249">
        <v>7.4999999999999997E-2</v>
      </c>
      <c r="J12" s="249">
        <v>8.3000000000000004E-2</v>
      </c>
      <c r="K12" s="811">
        <v>6.9000000000000006E-2</v>
      </c>
      <c r="L12" s="811">
        <v>7.5999999999999998E-2</v>
      </c>
      <c r="M12" s="250">
        <v>7.9000000000000001E-2</v>
      </c>
    </row>
    <row r="13" spans="1:13" ht="20.100000000000001" customHeight="1">
      <c r="A13" s="251" t="s">
        <v>121</v>
      </c>
      <c r="B13" s="252">
        <v>8.5999999999999993E-2</v>
      </c>
      <c r="C13" s="252">
        <v>8.5999999999999993E-2</v>
      </c>
      <c r="D13" s="252">
        <v>7.4999999999999997E-2</v>
      </c>
      <c r="E13" s="252">
        <v>7.0999999999999994E-2</v>
      </c>
      <c r="F13" s="252">
        <v>7.4999999999999997E-2</v>
      </c>
      <c r="G13" s="252">
        <v>6.8000000000000005E-2</v>
      </c>
      <c r="H13" s="252">
        <v>0.122</v>
      </c>
      <c r="I13" s="252">
        <v>8.4000000000000005E-2</v>
      </c>
      <c r="J13" s="252">
        <v>7.8E-2</v>
      </c>
      <c r="K13" s="812">
        <v>7.9000000000000001E-2</v>
      </c>
      <c r="L13" s="812">
        <v>7.4999999999999997E-2</v>
      </c>
      <c r="M13" s="253">
        <v>6.9000000000000006E-2</v>
      </c>
    </row>
    <row r="14" spans="1:13" ht="20.100000000000001" customHeight="1">
      <c r="A14" s="251" t="s">
        <v>122</v>
      </c>
      <c r="B14" s="252">
        <v>7.4999999999999997E-2</v>
      </c>
      <c r="C14" s="252">
        <v>0.114</v>
      </c>
      <c r="D14" s="252">
        <v>9.9000000000000005E-2</v>
      </c>
      <c r="E14" s="252">
        <v>0.03</v>
      </c>
      <c r="F14" s="252">
        <v>0.04</v>
      </c>
      <c r="G14" s="252">
        <v>0.13900000000000001</v>
      </c>
      <c r="H14" s="257" t="s">
        <v>32</v>
      </c>
      <c r="I14" s="257" t="s">
        <v>32</v>
      </c>
      <c r="J14" s="257" t="s">
        <v>32</v>
      </c>
      <c r="K14" s="823" t="s">
        <v>32</v>
      </c>
      <c r="L14" s="823" t="s">
        <v>32</v>
      </c>
      <c r="M14" s="258" t="s">
        <v>32</v>
      </c>
    </row>
    <row r="15" spans="1:13" ht="20.100000000000001" customHeight="1">
      <c r="A15" s="251" t="s">
        <v>128</v>
      </c>
      <c r="B15" s="252">
        <v>8.3000000000000004E-2</v>
      </c>
      <c r="C15" s="252">
        <v>0.11</v>
      </c>
      <c r="D15" s="252">
        <v>7.2999999999999995E-2</v>
      </c>
      <c r="E15" s="252">
        <v>0.128</v>
      </c>
      <c r="F15" s="252">
        <v>0.111</v>
      </c>
      <c r="G15" s="252">
        <v>5.0999999999999997E-2</v>
      </c>
      <c r="H15" s="252">
        <v>5.3999999999999999E-2</v>
      </c>
      <c r="I15" s="252">
        <v>0.05</v>
      </c>
      <c r="J15" s="252">
        <v>6.8000000000000005E-2</v>
      </c>
      <c r="K15" s="812">
        <v>6.9000000000000006E-2</v>
      </c>
      <c r="L15" s="812">
        <v>7.0000000000000007E-2</v>
      </c>
      <c r="M15" s="253">
        <v>6.7000000000000004E-2</v>
      </c>
    </row>
    <row r="16" spans="1:13" ht="20.100000000000001" customHeight="1" thickBot="1">
      <c r="A16" s="254" t="s">
        <v>124</v>
      </c>
      <c r="B16" s="255">
        <v>9.9000000000000005E-2</v>
      </c>
      <c r="C16" s="255">
        <v>9.8000000000000004E-2</v>
      </c>
      <c r="D16" s="255">
        <v>0.01</v>
      </c>
      <c r="E16" s="255">
        <v>0.1</v>
      </c>
      <c r="F16" s="255">
        <v>8.4000000000000005E-2</v>
      </c>
      <c r="G16" s="255">
        <v>8.5000000000000006E-2</v>
      </c>
      <c r="H16" s="255">
        <v>8.8999999999999996E-2</v>
      </c>
      <c r="I16" s="255">
        <v>8.7999999999999995E-2</v>
      </c>
      <c r="J16" s="255">
        <v>8.199999999999999E-2</v>
      </c>
      <c r="K16" s="824">
        <v>7.9000000000000001E-2</v>
      </c>
      <c r="L16" s="824">
        <v>7.3999999999999996E-2</v>
      </c>
      <c r="M16" s="256">
        <v>7.400000000000001E-2</v>
      </c>
    </row>
    <row r="17" spans="1:13" ht="20.100000000000001" customHeight="1" thickBot="1">
      <c r="A17" s="737" t="s">
        <v>134</v>
      </c>
      <c r="B17" s="751">
        <v>8.5999999999999993E-2</v>
      </c>
      <c r="C17" s="751">
        <v>9.4E-2</v>
      </c>
      <c r="D17" s="751">
        <v>8.4000000000000005E-2</v>
      </c>
      <c r="E17" s="751">
        <v>7.6999999999999999E-2</v>
      </c>
      <c r="F17" s="751">
        <v>7.8E-2</v>
      </c>
      <c r="G17" s="751">
        <v>7.2999999999999995E-2</v>
      </c>
      <c r="H17" s="751">
        <v>8.3000000000000004E-2</v>
      </c>
      <c r="I17" s="751">
        <v>0.08</v>
      </c>
      <c r="J17" s="751">
        <v>7.8E-2</v>
      </c>
      <c r="K17" s="822">
        <v>7.3999999999999996E-2</v>
      </c>
      <c r="L17" s="822">
        <v>7.2999999999999995E-2</v>
      </c>
      <c r="M17" s="752">
        <v>7.2999999999999995E-2</v>
      </c>
    </row>
    <row r="18" spans="1:13" ht="20.100000000000001" customHeight="1" thickBot="1">
      <c r="A18" s="2415" t="s">
        <v>135</v>
      </c>
      <c r="B18" s="2416"/>
      <c r="C18" s="2416"/>
      <c r="D18" s="2416"/>
      <c r="E18" s="2416"/>
      <c r="F18" s="2416"/>
      <c r="G18" s="2416"/>
      <c r="H18" s="2416"/>
      <c r="I18" s="2416"/>
      <c r="J18" s="2416"/>
      <c r="K18" s="2416"/>
      <c r="L18" s="2416"/>
      <c r="M18" s="2417"/>
    </row>
    <row r="19" spans="1:13" ht="20.100000000000001" customHeight="1">
      <c r="A19" s="727" t="s">
        <v>1024</v>
      </c>
      <c r="B19" s="749" t="s">
        <v>32</v>
      </c>
      <c r="C19" s="749" t="s">
        <v>32</v>
      </c>
      <c r="D19" s="749" t="s">
        <v>32</v>
      </c>
      <c r="E19" s="749" t="s">
        <v>32</v>
      </c>
      <c r="F19" s="749" t="s">
        <v>32</v>
      </c>
      <c r="G19" s="749" t="s">
        <v>32</v>
      </c>
      <c r="H19" s="750">
        <v>5.0999999999999997E-2</v>
      </c>
      <c r="I19" s="750">
        <v>4.2999999999999997E-2</v>
      </c>
      <c r="J19" s="750">
        <v>4.5999999999999999E-2</v>
      </c>
      <c r="K19" s="825">
        <v>4.8000000000000001E-2</v>
      </c>
      <c r="L19" s="825">
        <v>5.5E-2</v>
      </c>
      <c r="M19" s="753">
        <v>4.8000000000000001E-2</v>
      </c>
    </row>
    <row r="20" spans="1:13" ht="20.100000000000001" customHeight="1">
      <c r="A20" s="251" t="s">
        <v>121</v>
      </c>
      <c r="B20" s="252">
        <v>4.2000000000000003E-2</v>
      </c>
      <c r="C20" s="252">
        <v>4.4999999999999998E-2</v>
      </c>
      <c r="D20" s="252">
        <v>3.9E-2</v>
      </c>
      <c r="E20" s="252">
        <v>0.04</v>
      </c>
      <c r="F20" s="252">
        <v>3.9E-2</v>
      </c>
      <c r="G20" s="252">
        <v>3.5999999999999997E-2</v>
      </c>
      <c r="H20" s="252">
        <v>0.03</v>
      </c>
      <c r="I20" s="252">
        <v>3.5999999999999997E-2</v>
      </c>
      <c r="J20" s="252">
        <v>0.05</v>
      </c>
      <c r="K20" s="812">
        <v>4.1000000000000002E-2</v>
      </c>
      <c r="L20" s="812">
        <v>3.6999999999999998E-2</v>
      </c>
      <c r="M20" s="253">
        <v>3.6000000000000004E-2</v>
      </c>
    </row>
    <row r="21" spans="1:13" ht="20.100000000000001" customHeight="1">
      <c r="A21" s="251" t="s">
        <v>122</v>
      </c>
      <c r="B21" s="252">
        <v>4.2999999999999997E-2</v>
      </c>
      <c r="C21" s="252">
        <v>4.5999999999999999E-2</v>
      </c>
      <c r="D21" s="252">
        <v>0.115</v>
      </c>
      <c r="E21" s="252">
        <v>0.10100000000000001</v>
      </c>
      <c r="F21" s="252">
        <v>5.6000000000000001E-2</v>
      </c>
      <c r="G21" s="257" t="s">
        <v>32</v>
      </c>
      <c r="H21" s="257" t="s">
        <v>32</v>
      </c>
      <c r="I21" s="257" t="s">
        <v>32</v>
      </c>
      <c r="J21" s="257" t="s">
        <v>32</v>
      </c>
      <c r="K21" s="823" t="s">
        <v>32</v>
      </c>
      <c r="L21" s="812">
        <v>6.9000000000000006E-2</v>
      </c>
      <c r="M21" s="258" t="s">
        <v>32</v>
      </c>
    </row>
    <row r="22" spans="1:13" ht="20.100000000000001" customHeight="1">
      <c r="A22" s="251" t="s">
        <v>128</v>
      </c>
      <c r="B22" s="252">
        <v>6.6000000000000003E-2</v>
      </c>
      <c r="C22" s="252">
        <v>5.5E-2</v>
      </c>
      <c r="D22" s="252">
        <v>5.8000000000000003E-2</v>
      </c>
      <c r="E22" s="252">
        <v>4.1000000000000002E-2</v>
      </c>
      <c r="F22" s="252">
        <v>3.9E-2</v>
      </c>
      <c r="G22" s="252">
        <v>2.8000000000000001E-2</v>
      </c>
      <c r="H22" s="252">
        <v>0.06</v>
      </c>
      <c r="I22" s="252">
        <v>3.1E-2</v>
      </c>
      <c r="J22" s="252">
        <v>2.7999999999999997E-2</v>
      </c>
      <c r="K22" s="812">
        <v>2.9000000000000001E-2</v>
      </c>
      <c r="L22" s="812">
        <v>2.7E-2</v>
      </c>
      <c r="M22" s="253">
        <v>2.6000000000000002E-2</v>
      </c>
    </row>
    <row r="23" spans="1:13" ht="20.100000000000001" customHeight="1" thickBot="1">
      <c r="A23" s="254" t="s">
        <v>124</v>
      </c>
      <c r="B23" s="255">
        <v>7.6999999999999999E-2</v>
      </c>
      <c r="C23" s="255">
        <v>8.7999999999999995E-2</v>
      </c>
      <c r="D23" s="255">
        <v>7.3999999999999996E-2</v>
      </c>
      <c r="E23" s="255">
        <v>7.0000000000000007E-2</v>
      </c>
      <c r="F23" s="255">
        <v>6.5000000000000002E-2</v>
      </c>
      <c r="G23" s="255">
        <v>7.2999999999999995E-2</v>
      </c>
      <c r="H23" s="255">
        <v>8.3000000000000004E-2</v>
      </c>
      <c r="I23" s="255">
        <v>6.5000000000000002E-2</v>
      </c>
      <c r="J23" s="255">
        <v>6.3E-2</v>
      </c>
      <c r="K23" s="824">
        <v>5.8999999999999997E-2</v>
      </c>
      <c r="L23" s="824">
        <v>5.1999999999999998E-2</v>
      </c>
      <c r="M23" s="256">
        <v>5.5999999999999994E-2</v>
      </c>
    </row>
    <row r="24" spans="1:13" ht="20.100000000000001" customHeight="1" thickBot="1">
      <c r="A24" s="737" t="s">
        <v>136</v>
      </c>
      <c r="B24" s="751">
        <v>5.3999999999999999E-2</v>
      </c>
      <c r="C24" s="751">
        <v>5.8000000000000003E-2</v>
      </c>
      <c r="D24" s="751">
        <v>5.6000000000000001E-2</v>
      </c>
      <c r="E24" s="751">
        <v>5.3999999999999999E-2</v>
      </c>
      <c r="F24" s="751">
        <v>5.0999999999999997E-2</v>
      </c>
      <c r="G24" s="751">
        <v>5.3999999999999999E-2</v>
      </c>
      <c r="H24" s="751">
        <v>0.06</v>
      </c>
      <c r="I24" s="751">
        <v>4.7E-2</v>
      </c>
      <c r="J24" s="751">
        <v>5.2999999999999999E-2</v>
      </c>
      <c r="K24" s="822">
        <v>4.9000000000000002E-2</v>
      </c>
      <c r="L24" s="822">
        <v>4.9000000000000002E-2</v>
      </c>
      <c r="M24" s="752">
        <v>4.8000000000000001E-2</v>
      </c>
    </row>
    <row r="25" spans="1:13" ht="20.100000000000001" customHeight="1" thickBot="1">
      <c r="A25" s="2415" t="s">
        <v>137</v>
      </c>
      <c r="B25" s="2416"/>
      <c r="C25" s="2416"/>
      <c r="D25" s="2416"/>
      <c r="E25" s="2416"/>
      <c r="F25" s="2416"/>
      <c r="G25" s="2416"/>
      <c r="H25" s="2416"/>
      <c r="I25" s="2416"/>
      <c r="J25" s="2416"/>
      <c r="K25" s="2416"/>
      <c r="L25" s="2416"/>
      <c r="M25" s="2417"/>
    </row>
    <row r="26" spans="1:13" ht="20.100000000000001" customHeight="1">
      <c r="A26" s="727" t="s">
        <v>1025</v>
      </c>
      <c r="B26" s="749" t="s">
        <v>32</v>
      </c>
      <c r="C26" s="749" t="s">
        <v>32</v>
      </c>
      <c r="D26" s="749" t="s">
        <v>32</v>
      </c>
      <c r="E26" s="749" t="s">
        <v>32</v>
      </c>
      <c r="F26" s="749" t="s">
        <v>32</v>
      </c>
      <c r="G26" s="749" t="s">
        <v>32</v>
      </c>
      <c r="H26" s="750">
        <v>8.5999999999999993E-2</v>
      </c>
      <c r="I26" s="750">
        <v>7.2999999999999995E-2</v>
      </c>
      <c r="J26" s="750">
        <v>7.400000000000001E-2</v>
      </c>
      <c r="K26" s="825">
        <v>8.3000000000000004E-2</v>
      </c>
      <c r="L26" s="825">
        <v>7.9000000000000001E-2</v>
      </c>
      <c r="M26" s="753">
        <v>9.1999999999999998E-2</v>
      </c>
    </row>
    <row r="27" spans="1:13" ht="20.100000000000001" customHeight="1">
      <c r="A27" s="251" t="s">
        <v>121</v>
      </c>
      <c r="B27" s="252">
        <v>7.6999999999999999E-2</v>
      </c>
      <c r="C27" s="252">
        <v>8.5999999999999993E-2</v>
      </c>
      <c r="D27" s="252">
        <v>8.2000000000000003E-2</v>
      </c>
      <c r="E27" s="252">
        <v>7.5999999999999998E-2</v>
      </c>
      <c r="F27" s="252">
        <v>8.5000000000000006E-2</v>
      </c>
      <c r="G27" s="252">
        <v>0.09</v>
      </c>
      <c r="H27" s="252">
        <v>8.5999999999999993E-2</v>
      </c>
      <c r="I27" s="252">
        <v>8.5999999999999993E-2</v>
      </c>
      <c r="J27" s="252">
        <v>9.6000000000000002E-2</v>
      </c>
      <c r="K27" s="812">
        <v>8.1000000000000003E-2</v>
      </c>
      <c r="L27" s="812">
        <v>6.3E-2</v>
      </c>
      <c r="M27" s="253">
        <v>6.8000000000000005E-2</v>
      </c>
    </row>
    <row r="28" spans="1:13" ht="20.100000000000001" customHeight="1">
      <c r="A28" s="251" t="s">
        <v>122</v>
      </c>
      <c r="B28" s="252">
        <v>0.10299999999999999</v>
      </c>
      <c r="C28" s="252">
        <v>6.8000000000000005E-2</v>
      </c>
      <c r="D28" s="252">
        <v>8.5999999999999993E-2</v>
      </c>
      <c r="E28" s="252">
        <v>6.6000000000000003E-2</v>
      </c>
      <c r="F28" s="252">
        <v>0.04</v>
      </c>
      <c r="G28" s="252">
        <v>4.7E-2</v>
      </c>
      <c r="H28" s="252">
        <v>4.5999999999999999E-2</v>
      </c>
      <c r="I28" s="252">
        <v>3.5000000000000003E-2</v>
      </c>
      <c r="J28" s="252">
        <v>8.900000000000001E-2</v>
      </c>
      <c r="K28" s="812">
        <v>0.14899999999999999</v>
      </c>
      <c r="L28" s="812">
        <v>2.9000000000000001E-2</v>
      </c>
      <c r="M28" s="258" t="s">
        <v>32</v>
      </c>
    </row>
    <row r="29" spans="1:13" ht="20.100000000000001" customHeight="1">
      <c r="A29" s="251" t="s">
        <v>128</v>
      </c>
      <c r="B29" s="252">
        <v>7.6999999999999999E-2</v>
      </c>
      <c r="C29" s="252">
        <v>7.9000000000000001E-2</v>
      </c>
      <c r="D29" s="252">
        <v>0.09</v>
      </c>
      <c r="E29" s="252">
        <v>5.8000000000000003E-2</v>
      </c>
      <c r="F29" s="252">
        <v>7.8E-2</v>
      </c>
      <c r="G29" s="252">
        <v>5.8999999999999997E-2</v>
      </c>
      <c r="H29" s="252">
        <v>4.8000000000000001E-2</v>
      </c>
      <c r="I29" s="252">
        <v>6.5000000000000002E-2</v>
      </c>
      <c r="J29" s="252">
        <v>7.400000000000001E-2</v>
      </c>
      <c r="K29" s="812">
        <v>7.1999999999999995E-2</v>
      </c>
      <c r="L29" s="812">
        <v>5.1999999999999998E-2</v>
      </c>
      <c r="M29" s="253">
        <v>9.3000000000000013E-2</v>
      </c>
    </row>
    <row r="30" spans="1:13" ht="20.100000000000001" customHeight="1" thickBot="1">
      <c r="A30" s="254" t="s">
        <v>124</v>
      </c>
      <c r="B30" s="255">
        <v>8.3000000000000004E-2</v>
      </c>
      <c r="C30" s="255">
        <v>9.8000000000000004E-2</v>
      </c>
      <c r="D30" s="255">
        <v>8.4000000000000005E-2</v>
      </c>
      <c r="E30" s="255">
        <v>7.6999999999999999E-2</v>
      </c>
      <c r="F30" s="255">
        <v>7.9000000000000001E-2</v>
      </c>
      <c r="G30" s="255">
        <v>8.1000000000000003E-2</v>
      </c>
      <c r="H30" s="255">
        <v>9.9000000000000005E-2</v>
      </c>
      <c r="I30" s="255">
        <v>0.09</v>
      </c>
      <c r="J30" s="255">
        <v>8.5999999999999993E-2</v>
      </c>
      <c r="K30" s="824">
        <v>8.5999999999999993E-2</v>
      </c>
      <c r="L30" s="824">
        <v>7.0000000000000007E-2</v>
      </c>
      <c r="M30" s="256">
        <v>7.5999999999999998E-2</v>
      </c>
    </row>
    <row r="31" spans="1:13" ht="20.100000000000001" customHeight="1">
      <c r="A31" s="259" t="s">
        <v>138</v>
      </c>
      <c r="B31" s="260">
        <v>8.4000000000000005E-2</v>
      </c>
      <c r="C31" s="260">
        <v>8.7999999999999995E-2</v>
      </c>
      <c r="D31" s="260">
        <v>8.4000000000000005E-2</v>
      </c>
      <c r="E31" s="260">
        <v>7.5999999999999998E-2</v>
      </c>
      <c r="F31" s="260">
        <v>8.1000000000000003E-2</v>
      </c>
      <c r="G31" s="260">
        <v>8.3000000000000004E-2</v>
      </c>
      <c r="H31" s="260">
        <v>8.8999999999999996E-2</v>
      </c>
      <c r="I31" s="260">
        <v>8.5000000000000006E-2</v>
      </c>
      <c r="J31" s="260">
        <v>8.5999999999999993E-2</v>
      </c>
      <c r="K31" s="826">
        <v>8.5000000000000006E-2</v>
      </c>
      <c r="L31" s="826">
        <v>6.7000000000000004E-2</v>
      </c>
      <c r="M31" s="261">
        <v>7.6999999999999999E-2</v>
      </c>
    </row>
    <row r="32" spans="1:13" ht="20.100000000000001" customHeight="1" thickBot="1">
      <c r="A32" s="262" t="s">
        <v>139</v>
      </c>
      <c r="B32" s="263">
        <v>6.7000000000000004E-2</v>
      </c>
      <c r="C32" s="263">
        <v>6.3E-2</v>
      </c>
      <c r="D32" s="263">
        <v>6.0999999999999999E-2</v>
      </c>
      <c r="E32" s="263">
        <v>5.8000000000000003E-2</v>
      </c>
      <c r="F32" s="263">
        <v>5.7000000000000002E-2</v>
      </c>
      <c r="G32" s="263">
        <v>5.7000000000000002E-2</v>
      </c>
      <c r="H32" s="263">
        <v>5.8000000000000003E-2</v>
      </c>
      <c r="I32" s="263">
        <v>5.7000000000000002E-2</v>
      </c>
      <c r="J32" s="263">
        <v>5.5E-2</v>
      </c>
      <c r="K32" s="827">
        <v>5.3999999999999999E-2</v>
      </c>
      <c r="L32" s="827">
        <v>5.2999999999999999E-2</v>
      </c>
      <c r="M32" s="264">
        <v>5.0999999999999997E-2</v>
      </c>
    </row>
    <row r="33" spans="1:16356" ht="8.1" customHeight="1">
      <c r="A33" s="81"/>
      <c r="B33" s="81"/>
      <c r="C33" s="81"/>
      <c r="D33" s="81"/>
      <c r="E33" s="81"/>
      <c r="F33" s="81"/>
      <c r="G33" s="81"/>
      <c r="H33" s="81"/>
      <c r="I33" s="81"/>
      <c r="J33" s="81"/>
      <c r="K33" s="81"/>
      <c r="L33" s="81"/>
      <c r="M33" s="81"/>
    </row>
    <row r="34" spans="1:16356">
      <c r="A34" s="2082" t="s">
        <v>125</v>
      </c>
      <c r="B34" s="2082"/>
      <c r="C34" s="2082"/>
      <c r="D34" s="2082"/>
      <c r="E34" s="2082"/>
      <c r="F34" s="2082"/>
      <c r="G34" s="2082"/>
      <c r="H34" s="2082"/>
      <c r="I34" s="2082"/>
      <c r="J34" s="2082"/>
      <c r="K34" s="2082"/>
      <c r="L34" s="2082"/>
      <c r="M34" s="2082"/>
    </row>
    <row r="35" spans="1:16356" ht="8.1" customHeight="1">
      <c r="A35" s="190"/>
      <c r="B35" s="190"/>
      <c r="C35" s="190"/>
      <c r="D35" s="190"/>
      <c r="E35" s="190"/>
      <c r="F35" s="190"/>
      <c r="G35" s="190"/>
      <c r="H35" s="190"/>
      <c r="I35" s="190"/>
      <c r="J35" s="190"/>
      <c r="K35" s="190"/>
      <c r="L35" s="190"/>
      <c r="M35" s="190"/>
    </row>
    <row r="36" spans="1:16356" ht="15" customHeight="1">
      <c r="A36" s="18" t="s">
        <v>43</v>
      </c>
      <c r="B36" s="24"/>
      <c r="C36" s="24"/>
      <c r="D36" s="24"/>
      <c r="E36" s="24"/>
      <c r="F36" s="24"/>
      <c r="G36" s="24"/>
      <c r="H36" s="24"/>
      <c r="I36" s="24"/>
      <c r="J36" s="24"/>
      <c r="K36" s="24"/>
      <c r="L36" s="24"/>
      <c r="M36" s="19"/>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row>
    <row r="37" spans="1:16356" ht="8.1" customHeight="1">
      <c r="A37" s="81"/>
      <c r="B37" s="81"/>
      <c r="C37" s="81"/>
      <c r="D37" s="81"/>
      <c r="E37" s="81"/>
      <c r="F37" s="81"/>
      <c r="G37" s="81"/>
      <c r="H37" s="81"/>
      <c r="I37" s="81"/>
      <c r="J37" s="81"/>
      <c r="K37" s="81"/>
      <c r="L37" s="81"/>
      <c r="M37" s="81"/>
    </row>
    <row r="38" spans="1:16356" ht="15" customHeight="1">
      <c r="A38" s="190" t="s">
        <v>997</v>
      </c>
      <c r="B38" s="190"/>
      <c r="C38" s="190"/>
      <c r="D38" s="190"/>
      <c r="E38" s="190"/>
      <c r="F38" s="190"/>
      <c r="G38" s="190"/>
      <c r="H38" s="190"/>
      <c r="I38" s="190"/>
      <c r="J38" s="190"/>
      <c r="K38" s="190"/>
      <c r="L38" s="190"/>
      <c r="M38" s="190"/>
    </row>
    <row r="39" spans="1:16356" ht="15" customHeight="1">
      <c r="A39" s="18" t="s">
        <v>141</v>
      </c>
      <c r="B39" s="18"/>
      <c r="C39" s="18"/>
      <c r="D39" s="18"/>
      <c r="E39" s="18"/>
      <c r="F39" s="18"/>
      <c r="G39" s="18"/>
      <c r="H39" s="18"/>
      <c r="I39" s="24"/>
      <c r="J39" s="24"/>
      <c r="K39" s="24"/>
      <c r="L39" s="24"/>
      <c r="M39" s="24"/>
    </row>
    <row r="40" spans="1:16356">
      <c r="A40" s="31"/>
    </row>
  </sheetData>
  <mergeCells count="8">
    <mergeCell ref="A25:M25"/>
    <mergeCell ref="A34:M34"/>
    <mergeCell ref="A1:M1"/>
    <mergeCell ref="A2:A3"/>
    <mergeCell ref="B2:M2"/>
    <mergeCell ref="A4:M4"/>
    <mergeCell ref="A11:M11"/>
    <mergeCell ref="A18:M18"/>
  </mergeCells>
  <printOptions horizontalCentered="1"/>
  <pageMargins left="0.7" right="0.7" top="0.75" bottom="0.5" header="0.3" footer="0.3"/>
  <pageSetup scale="69" orientation="landscape" r:id="rId1"/>
  <headerFooter>
    <oddFooter>&amp;R2021 Data Tables Installment</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714F7-46B8-4313-A625-33A877B5567E}">
  <sheetPr>
    <tabColor rgb="FF548235"/>
    <pageSetUpPr fitToPage="1"/>
  </sheetPr>
  <dimension ref="A1:Q12"/>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activeCell="B3" sqref="B3"/>
    </sheetView>
  </sheetViews>
  <sheetFormatPr defaultRowHeight="15"/>
  <cols>
    <col min="1" max="1" width="20.7109375" customWidth="1"/>
    <col min="2" max="2" width="12.7109375" customWidth="1"/>
    <col min="3" max="5" width="14.7109375" customWidth="1"/>
  </cols>
  <sheetData>
    <row r="1" spans="1:17" ht="84.95" customHeight="1" thickBot="1">
      <c r="A1" s="2420"/>
      <c r="B1" s="2421"/>
      <c r="C1" s="2421"/>
      <c r="D1" s="2421"/>
      <c r="E1" s="2422"/>
    </row>
    <row r="2" spans="1:17" ht="43.9" customHeight="1" thickBot="1">
      <c r="A2" s="1964" t="s">
        <v>1061</v>
      </c>
      <c r="B2" s="1965" t="s">
        <v>12</v>
      </c>
      <c r="C2" s="1966"/>
      <c r="D2" s="1967" t="s">
        <v>1064</v>
      </c>
      <c r="E2" s="1968"/>
    </row>
    <row r="3" spans="1:17" ht="19.899999999999999" customHeight="1">
      <c r="A3" s="1969" t="s">
        <v>1062</v>
      </c>
      <c r="B3" s="1987">
        <v>6</v>
      </c>
      <c r="C3" s="1988">
        <v>0.20699999999999999</v>
      </c>
      <c r="D3" s="1970">
        <v>62</v>
      </c>
      <c r="E3" s="1971">
        <v>8.0000000000000002E-3</v>
      </c>
    </row>
    <row r="4" spans="1:17" ht="19.899999999999999" customHeight="1">
      <c r="A4" s="1974" t="s">
        <v>1063</v>
      </c>
      <c r="B4" s="1989">
        <v>2</v>
      </c>
      <c r="C4" s="522">
        <v>6.9000000000000006E-2</v>
      </c>
      <c r="D4" s="1975">
        <v>110</v>
      </c>
      <c r="E4" s="907">
        <v>1.4999999999999999E-2</v>
      </c>
    </row>
    <row r="5" spans="1:17" ht="19.899999999999999" customHeight="1">
      <c r="A5" s="1977" t="s">
        <v>233</v>
      </c>
      <c r="B5" s="1990">
        <v>5</v>
      </c>
      <c r="C5" s="524">
        <v>0.17199999999999999</v>
      </c>
      <c r="D5" s="1978">
        <v>421</v>
      </c>
      <c r="E5" s="912">
        <v>5.6000000000000001E-2</v>
      </c>
    </row>
    <row r="6" spans="1:17" ht="19.899999999999999" customHeight="1">
      <c r="A6" s="1974" t="s">
        <v>234</v>
      </c>
      <c r="B6" s="1989">
        <v>8</v>
      </c>
      <c r="C6" s="522">
        <v>0.27600000000000002</v>
      </c>
      <c r="D6" s="1975">
        <v>999</v>
      </c>
      <c r="E6" s="907">
        <v>0.13300000000000001</v>
      </c>
    </row>
    <row r="7" spans="1:17" ht="19.899999999999999" customHeight="1">
      <c r="A7" s="1977" t="s">
        <v>235</v>
      </c>
      <c r="B7" s="1990">
        <v>3</v>
      </c>
      <c r="C7" s="524">
        <v>0.10299999999999999</v>
      </c>
      <c r="D7" s="1978">
        <v>1560</v>
      </c>
      <c r="E7" s="912">
        <v>0.20699999999999999</v>
      </c>
    </row>
    <row r="8" spans="1:17" ht="19.899999999999999" customHeight="1">
      <c r="A8" s="1974" t="s">
        <v>236</v>
      </c>
      <c r="B8" s="1989">
        <v>2</v>
      </c>
      <c r="C8" s="522">
        <v>6.9000000000000006E-2</v>
      </c>
      <c r="D8" s="1975">
        <v>1130</v>
      </c>
      <c r="E8" s="907">
        <v>0.15</v>
      </c>
    </row>
    <row r="9" spans="1:17" ht="19.899999999999999" customHeight="1" thickBot="1">
      <c r="A9" s="1977" t="s">
        <v>637</v>
      </c>
      <c r="B9" s="1991">
        <v>3</v>
      </c>
      <c r="C9" s="1992">
        <v>0.10299999999999999</v>
      </c>
      <c r="D9" s="1978">
        <v>3245</v>
      </c>
      <c r="E9" s="912">
        <v>0.43099999999999999</v>
      </c>
    </row>
    <row r="10" spans="1:17" ht="19.899999999999999" customHeight="1">
      <c r="A10" s="1981" t="s">
        <v>34</v>
      </c>
      <c r="B10" s="2005">
        <v>29</v>
      </c>
      <c r="C10" s="1986">
        <v>1</v>
      </c>
      <c r="D10" s="1985">
        <v>7526</v>
      </c>
      <c r="E10" s="1982">
        <v>1</v>
      </c>
    </row>
    <row r="11" spans="1:17" s="1" customFormat="1" ht="8.1" customHeight="1">
      <c r="A11" s="10"/>
      <c r="B11" s="67"/>
      <c r="C11" s="67"/>
      <c r="D11" s="67"/>
      <c r="E11" s="67"/>
      <c r="F11" s="67"/>
      <c r="G11" s="67"/>
      <c r="H11" s="67"/>
      <c r="I11" s="67"/>
      <c r="J11" s="47"/>
    </row>
    <row r="12" spans="1:17" s="1" customFormat="1" ht="15" customHeight="1">
      <c r="A12" s="18" t="s">
        <v>1077</v>
      </c>
      <c r="B12" s="7"/>
      <c r="C12" s="7"/>
      <c r="D12" s="7"/>
      <c r="E12" s="7"/>
      <c r="F12" s="7"/>
      <c r="G12" s="7"/>
      <c r="H12" s="7"/>
      <c r="I12" s="7"/>
      <c r="K12" s="1855"/>
      <c r="L12" s="1855"/>
      <c r="M12" s="1855"/>
      <c r="N12" s="1855"/>
      <c r="O12" s="1855"/>
      <c r="P12" s="1855"/>
      <c r="Q12" s="1855"/>
    </row>
  </sheetData>
  <mergeCells count="1">
    <mergeCell ref="A1:E1"/>
  </mergeCells>
  <printOptions horizontalCentered="1"/>
  <pageMargins left="0.7" right="0.7" top="0.75" bottom="0.5" header="0.3" footer="0.3"/>
  <pageSetup orientation="portrait" r:id="rId1"/>
  <headerFooter>
    <oddFooter>&amp;R2021 Data Tables Installment</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5B50C-7508-43D6-B305-D950E810FB09}">
  <sheetPr>
    <tabColor rgb="FF548235"/>
    <pageSetUpPr fitToPage="1"/>
  </sheetPr>
  <dimension ref="A1:Q14"/>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activeCell="B3" sqref="B3"/>
    </sheetView>
  </sheetViews>
  <sheetFormatPr defaultRowHeight="15"/>
  <cols>
    <col min="1" max="1" width="44.28515625" bestFit="1" customWidth="1"/>
    <col min="2" max="3" width="13.7109375" customWidth="1"/>
    <col min="4" max="5" width="15.7109375" customWidth="1"/>
    <col min="6" max="6" width="16.7109375" customWidth="1"/>
    <col min="7" max="7" width="15.7109375" customWidth="1"/>
  </cols>
  <sheetData>
    <row r="1" spans="1:17" ht="84.95" customHeight="1" thickBot="1">
      <c r="A1" s="2420"/>
      <c r="B1" s="2421"/>
      <c r="C1" s="2421"/>
      <c r="D1" s="2421"/>
      <c r="E1" s="2422"/>
    </row>
    <row r="2" spans="1:17" ht="43.9" customHeight="1" thickBot="1">
      <c r="A2" s="1964" t="s">
        <v>16</v>
      </c>
      <c r="B2" s="1965" t="s">
        <v>1066</v>
      </c>
      <c r="C2" s="1966"/>
      <c r="D2" s="1965" t="s">
        <v>1065</v>
      </c>
      <c r="E2" s="1966"/>
      <c r="F2" s="1967" t="s">
        <v>1064</v>
      </c>
      <c r="G2" s="1968"/>
    </row>
    <row r="3" spans="1:17" ht="19.899999999999999" customHeight="1">
      <c r="A3" s="1972" t="s">
        <v>208</v>
      </c>
      <c r="B3" s="1987">
        <v>8</v>
      </c>
      <c r="C3" s="1993">
        <v>0.27600000000000002</v>
      </c>
      <c r="D3" s="1995">
        <v>4315</v>
      </c>
      <c r="E3" s="1988">
        <v>2.9000000000000001E-2</v>
      </c>
      <c r="F3" s="1999">
        <v>213</v>
      </c>
      <c r="G3" s="1973">
        <v>2.8000000000000001E-2</v>
      </c>
    </row>
    <row r="4" spans="1:17" ht="19.899999999999999" customHeight="1">
      <c r="A4" s="1976" t="s">
        <v>57</v>
      </c>
      <c r="B4" s="1989">
        <v>8</v>
      </c>
      <c r="C4" s="418">
        <v>0.27600000000000002</v>
      </c>
      <c r="D4" s="417">
        <v>49340</v>
      </c>
      <c r="E4" s="522">
        <v>0.32900000000000001</v>
      </c>
      <c r="F4" s="419">
        <v>2376</v>
      </c>
      <c r="G4" s="420">
        <v>0.316</v>
      </c>
    </row>
    <row r="5" spans="1:17" ht="19.899999999999999" customHeight="1">
      <c r="A5" s="1972" t="s">
        <v>66</v>
      </c>
      <c r="B5" s="1990">
        <v>12</v>
      </c>
      <c r="C5" s="422">
        <v>0.41399999999999998</v>
      </c>
      <c r="D5" s="421">
        <v>44700</v>
      </c>
      <c r="E5" s="524">
        <v>0.29799999999999999</v>
      </c>
      <c r="F5" s="423">
        <v>3692</v>
      </c>
      <c r="G5" s="424">
        <v>0.49099999999999999</v>
      </c>
    </row>
    <row r="6" spans="1:17" ht="19.899999999999999" customHeight="1">
      <c r="A6" s="1976" t="s">
        <v>70</v>
      </c>
      <c r="B6" s="1989">
        <v>0</v>
      </c>
      <c r="C6" s="418">
        <v>0</v>
      </c>
      <c r="D6" s="417">
        <v>0</v>
      </c>
      <c r="E6" s="522">
        <v>0</v>
      </c>
      <c r="F6" s="419">
        <v>0</v>
      </c>
      <c r="G6" s="420">
        <v>0</v>
      </c>
    </row>
    <row r="7" spans="1:17" ht="19.899999999999999" customHeight="1">
      <c r="A7" s="1972" t="s">
        <v>71</v>
      </c>
      <c r="B7" s="1990">
        <v>0</v>
      </c>
      <c r="C7" s="422">
        <v>0</v>
      </c>
      <c r="D7" s="421">
        <v>0</v>
      </c>
      <c r="E7" s="524">
        <v>0</v>
      </c>
      <c r="F7" s="423">
        <v>0</v>
      </c>
      <c r="G7" s="424">
        <v>0</v>
      </c>
    </row>
    <row r="8" spans="1:17" ht="19.899999999999999" customHeight="1">
      <c r="A8" s="1976" t="s">
        <v>72</v>
      </c>
      <c r="B8" s="1989">
        <v>0</v>
      </c>
      <c r="C8" s="418">
        <v>0</v>
      </c>
      <c r="D8" s="417">
        <v>0</v>
      </c>
      <c r="E8" s="522">
        <v>0</v>
      </c>
      <c r="F8" s="419">
        <v>0</v>
      </c>
      <c r="G8" s="420">
        <v>0</v>
      </c>
    </row>
    <row r="9" spans="1:17" ht="19.899999999999999" customHeight="1">
      <c r="A9" s="1972" t="s">
        <v>292</v>
      </c>
      <c r="B9" s="1990">
        <v>0</v>
      </c>
      <c r="C9" s="422">
        <v>0</v>
      </c>
      <c r="D9" s="421">
        <v>0</v>
      </c>
      <c r="E9" s="524">
        <v>0</v>
      </c>
      <c r="F9" s="423">
        <v>0</v>
      </c>
      <c r="G9" s="424">
        <v>0</v>
      </c>
    </row>
    <row r="10" spans="1:17" ht="19.899999999999999" customHeight="1">
      <c r="A10" s="1976" t="s">
        <v>73</v>
      </c>
      <c r="B10" s="1989">
        <v>1</v>
      </c>
      <c r="C10" s="418">
        <v>3.4000000000000002E-2</v>
      </c>
      <c r="D10" s="417">
        <v>51500</v>
      </c>
      <c r="E10" s="522">
        <v>0.34399999999999997</v>
      </c>
      <c r="F10" s="419">
        <v>1245</v>
      </c>
      <c r="G10" s="420">
        <v>0.16500000000000001</v>
      </c>
    </row>
    <row r="11" spans="1:17" ht="19.899999999999999" customHeight="1" thickBot="1">
      <c r="A11" s="1972" t="s">
        <v>224</v>
      </c>
      <c r="B11" s="1991">
        <v>0</v>
      </c>
      <c r="C11" s="1994">
        <v>0</v>
      </c>
      <c r="D11" s="1996">
        <v>0</v>
      </c>
      <c r="E11" s="1992">
        <v>0</v>
      </c>
      <c r="F11" s="423">
        <v>0</v>
      </c>
      <c r="G11" s="424">
        <v>0</v>
      </c>
    </row>
    <row r="12" spans="1:17" ht="19.899999999999999" customHeight="1">
      <c r="A12" s="1983" t="s">
        <v>34</v>
      </c>
      <c r="B12" s="2005">
        <v>29</v>
      </c>
      <c r="C12" s="1997">
        <v>1</v>
      </c>
      <c r="D12" s="1998">
        <v>149855</v>
      </c>
      <c r="E12" s="1986">
        <v>1</v>
      </c>
      <c r="F12" s="2000">
        <v>7526</v>
      </c>
      <c r="G12" s="1984">
        <v>1</v>
      </c>
    </row>
    <row r="13" spans="1:17" s="1" customFormat="1" ht="8.1" customHeight="1">
      <c r="A13" s="10"/>
      <c r="B13" s="67"/>
      <c r="C13" s="67"/>
      <c r="D13" s="67"/>
      <c r="E13" s="67"/>
      <c r="F13" s="67"/>
      <c r="G13" s="67"/>
      <c r="H13" s="67"/>
      <c r="I13" s="67"/>
      <c r="J13" s="47"/>
    </row>
    <row r="14" spans="1:17" s="1" customFormat="1" ht="15" customHeight="1">
      <c r="A14" s="18" t="s">
        <v>1077</v>
      </c>
      <c r="B14" s="7"/>
      <c r="C14" s="7"/>
      <c r="D14" s="7"/>
      <c r="E14" s="7"/>
      <c r="F14" s="7"/>
      <c r="G14" s="7"/>
      <c r="H14" s="7"/>
      <c r="I14" s="7"/>
      <c r="K14" s="1855"/>
      <c r="L14" s="1855"/>
      <c r="M14" s="1855"/>
      <c r="N14" s="1855"/>
      <c r="O14" s="1855"/>
      <c r="P14" s="1855"/>
      <c r="Q14" s="1855"/>
    </row>
  </sheetData>
  <mergeCells count="1">
    <mergeCell ref="A1:E1"/>
  </mergeCells>
  <printOptions horizontalCentered="1"/>
  <pageMargins left="0.7" right="0.7" top="0.75" bottom="0.5" header="0.3" footer="0.3"/>
  <pageSetup scale="90" orientation="landscape" r:id="rId1"/>
  <headerFooter>
    <oddFooter>&amp;R2021 Data Tables Installment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BE3D8-C4F5-4E74-8034-C8E4F9BB4388}">
  <sheetPr>
    <tabColor rgb="FF1F4E78"/>
  </sheetPr>
  <dimension ref="A1:O36"/>
  <sheetViews>
    <sheetView showGridLines="0" zoomScaleNormal="100" zoomScaleSheetLayoutView="100" workbookViewId="0">
      <pane xSplit="1" ySplit="3" topLeftCell="B4" activePane="bottomRight" state="frozen"/>
      <selection activeCell="A3" sqref="A3"/>
      <selection pane="topRight" activeCell="A3" sqref="A3"/>
      <selection pane="bottomLeft" activeCell="A3" sqref="A3"/>
      <selection pane="bottomRight" activeCell="B4" sqref="B4"/>
    </sheetView>
  </sheetViews>
  <sheetFormatPr defaultColWidth="8.7109375" defaultRowHeight="12.75"/>
  <cols>
    <col min="1" max="1" width="18.5703125" style="1" customWidth="1"/>
    <col min="2" max="7" width="14.7109375" style="1" customWidth="1"/>
    <col min="8" max="8" width="14.5703125" style="1" customWidth="1"/>
    <col min="9" max="16384" width="8.7109375" style="1"/>
  </cols>
  <sheetData>
    <row r="1" spans="1:15" ht="84.95" customHeight="1" thickBot="1">
      <c r="A1" s="2068"/>
      <c r="B1" s="2069"/>
      <c r="C1" s="2069"/>
      <c r="D1" s="2069"/>
      <c r="E1" s="2069"/>
      <c r="F1" s="2069"/>
      <c r="G1" s="2069"/>
      <c r="H1" s="2070"/>
    </row>
    <row r="2" spans="1:15" ht="24" customHeight="1">
      <c r="A2" s="2098" t="s">
        <v>592</v>
      </c>
      <c r="B2" s="2100" t="s">
        <v>591</v>
      </c>
      <c r="C2" s="2100"/>
      <c r="D2" s="2100"/>
      <c r="E2" s="2100"/>
      <c r="F2" s="2100"/>
      <c r="G2" s="2101" t="s">
        <v>590</v>
      </c>
      <c r="H2" s="2103" t="s">
        <v>589</v>
      </c>
    </row>
    <row r="3" spans="1:15" ht="33" customHeight="1" thickBot="1">
      <c r="A3" s="2099"/>
      <c r="B3" s="1106" t="s">
        <v>588</v>
      </c>
      <c r="C3" s="1106" t="s">
        <v>587</v>
      </c>
      <c r="D3" s="1106" t="s">
        <v>586</v>
      </c>
      <c r="E3" s="1106" t="s">
        <v>585</v>
      </c>
      <c r="F3" s="1106" t="s">
        <v>584</v>
      </c>
      <c r="G3" s="2102"/>
      <c r="H3" s="2104"/>
    </row>
    <row r="4" spans="1:15" s="24" customFormat="1" ht="20.100000000000001" customHeight="1">
      <c r="A4" s="412" t="s">
        <v>539</v>
      </c>
      <c r="B4" s="1105">
        <v>545</v>
      </c>
      <c r="C4" s="1105">
        <v>36</v>
      </c>
      <c r="D4" s="1105">
        <v>5</v>
      </c>
      <c r="E4" s="1105" t="s">
        <v>10</v>
      </c>
      <c r="F4" s="1105" t="s">
        <v>10</v>
      </c>
      <c r="G4" s="1104">
        <v>586</v>
      </c>
      <c r="H4" s="1103">
        <v>0.115</v>
      </c>
      <c r="J4" s="1627"/>
      <c r="K4" s="1627"/>
      <c r="L4" s="1627"/>
      <c r="M4" s="1627"/>
      <c r="N4" s="1627"/>
      <c r="O4" s="1627"/>
    </row>
    <row r="5" spans="1:15" s="24" customFormat="1" ht="20.100000000000001" customHeight="1">
      <c r="A5" s="60" t="s">
        <v>538</v>
      </c>
      <c r="B5" s="1097">
        <v>539</v>
      </c>
      <c r="C5" s="1097">
        <v>65</v>
      </c>
      <c r="D5" s="1097">
        <v>18</v>
      </c>
      <c r="E5" s="1097" t="s">
        <v>10</v>
      </c>
      <c r="F5" s="1097" t="s">
        <v>10</v>
      </c>
      <c r="G5" s="1096">
        <v>622</v>
      </c>
      <c r="H5" s="91">
        <v>0.122</v>
      </c>
      <c r="J5" s="1627"/>
      <c r="K5" s="1"/>
      <c r="L5" s="1"/>
      <c r="M5" s="1"/>
      <c r="N5" s="1"/>
    </row>
    <row r="6" spans="1:15" s="24" customFormat="1" ht="20.100000000000001" customHeight="1">
      <c r="A6" s="25" t="s">
        <v>537</v>
      </c>
      <c r="B6" s="1101">
        <v>450</v>
      </c>
      <c r="C6" s="1101">
        <v>67</v>
      </c>
      <c r="D6" s="1101">
        <v>15</v>
      </c>
      <c r="E6" s="1101">
        <v>5</v>
      </c>
      <c r="F6" s="1101" t="s">
        <v>10</v>
      </c>
      <c r="G6" s="1100">
        <v>537</v>
      </c>
      <c r="H6" s="1099">
        <v>0.105</v>
      </c>
      <c r="J6" s="1627"/>
      <c r="K6" s="1"/>
      <c r="L6" s="1"/>
      <c r="M6" s="1"/>
      <c r="N6" s="1"/>
    </row>
    <row r="7" spans="1:15" s="24" customFormat="1" ht="20.100000000000001" customHeight="1">
      <c r="A7" s="60" t="s">
        <v>536</v>
      </c>
      <c r="B7" s="1097">
        <v>534</v>
      </c>
      <c r="C7" s="1097">
        <v>137</v>
      </c>
      <c r="D7" s="1097">
        <v>17</v>
      </c>
      <c r="E7" s="1097">
        <v>6</v>
      </c>
      <c r="F7" s="1097" t="s">
        <v>10</v>
      </c>
      <c r="G7" s="1096">
        <v>694</v>
      </c>
      <c r="H7" s="91">
        <v>0.13600000000000001</v>
      </c>
      <c r="J7" s="1627"/>
      <c r="K7" s="1"/>
      <c r="L7" s="1"/>
      <c r="M7" s="1"/>
      <c r="N7" s="1"/>
    </row>
    <row r="8" spans="1:15" s="24" customFormat="1" ht="20.100000000000001" customHeight="1">
      <c r="A8" s="25" t="s">
        <v>583</v>
      </c>
      <c r="B8" s="1101">
        <v>310</v>
      </c>
      <c r="C8" s="1101">
        <v>118</v>
      </c>
      <c r="D8" s="1101">
        <v>16</v>
      </c>
      <c r="E8" s="1101" t="s">
        <v>10</v>
      </c>
      <c r="F8" s="1101" t="s">
        <v>10</v>
      </c>
      <c r="G8" s="1100">
        <v>444</v>
      </c>
      <c r="H8" s="1099">
        <v>8.6999999999999994E-2</v>
      </c>
      <c r="J8" s="1627"/>
      <c r="K8" s="1"/>
      <c r="L8" s="1"/>
      <c r="M8" s="1"/>
      <c r="N8" s="1"/>
    </row>
    <row r="9" spans="1:15" s="24" customFormat="1" ht="20.100000000000001" customHeight="1">
      <c r="A9" s="60" t="s">
        <v>582</v>
      </c>
      <c r="B9" s="1097">
        <v>360</v>
      </c>
      <c r="C9" s="1097">
        <v>245</v>
      </c>
      <c r="D9" s="1097">
        <v>83</v>
      </c>
      <c r="E9" s="1097">
        <v>23</v>
      </c>
      <c r="F9" s="1097">
        <v>2</v>
      </c>
      <c r="G9" s="1096">
        <v>713</v>
      </c>
      <c r="H9" s="91">
        <v>0.14000000000000001</v>
      </c>
      <c r="J9" s="1627"/>
      <c r="K9" s="1"/>
      <c r="L9" s="1"/>
      <c r="M9" s="1"/>
      <c r="N9" s="1"/>
    </row>
    <row r="10" spans="1:15" s="24" customFormat="1" ht="20.100000000000001" customHeight="1">
      <c r="A10" s="25" t="s">
        <v>581</v>
      </c>
      <c r="B10" s="1101">
        <v>237</v>
      </c>
      <c r="C10" s="1101">
        <v>245</v>
      </c>
      <c r="D10" s="1101">
        <v>70</v>
      </c>
      <c r="E10" s="1101">
        <v>12</v>
      </c>
      <c r="F10" s="1101">
        <v>7</v>
      </c>
      <c r="G10" s="1100">
        <v>571</v>
      </c>
      <c r="H10" s="1099">
        <v>0.112</v>
      </c>
      <c r="J10" s="1627"/>
      <c r="K10" s="1"/>
      <c r="L10" s="1"/>
      <c r="M10" s="1"/>
      <c r="N10" s="1"/>
    </row>
    <row r="11" spans="1:15" s="24" customFormat="1" ht="20.100000000000001" customHeight="1">
      <c r="A11" s="1098">
        <v>2010</v>
      </c>
      <c r="B11" s="1097">
        <v>71</v>
      </c>
      <c r="C11" s="1097">
        <v>64</v>
      </c>
      <c r="D11" s="1097">
        <v>19</v>
      </c>
      <c r="E11" s="1097">
        <v>2</v>
      </c>
      <c r="F11" s="1097" t="s">
        <v>10</v>
      </c>
      <c r="G11" s="1096">
        <v>156</v>
      </c>
      <c r="H11" s="91">
        <v>3.1E-2</v>
      </c>
      <c r="J11" s="1627"/>
      <c r="K11" s="1"/>
      <c r="L11" s="1"/>
      <c r="M11" s="1"/>
      <c r="N11" s="1"/>
    </row>
    <row r="12" spans="1:15" s="24" customFormat="1" ht="20.100000000000001" customHeight="1">
      <c r="A12" s="1102">
        <v>2011</v>
      </c>
      <c r="B12" s="1101">
        <v>34</v>
      </c>
      <c r="C12" s="1101">
        <v>50</v>
      </c>
      <c r="D12" s="1101">
        <v>16</v>
      </c>
      <c r="E12" s="1101" t="s">
        <v>10</v>
      </c>
      <c r="F12" s="1101" t="s">
        <v>10</v>
      </c>
      <c r="G12" s="1100">
        <v>100</v>
      </c>
      <c r="H12" s="1099">
        <v>0.02</v>
      </c>
      <c r="J12" s="1627"/>
      <c r="K12" s="1"/>
      <c r="L12" s="1"/>
      <c r="M12" s="1"/>
      <c r="N12" s="1"/>
    </row>
    <row r="13" spans="1:15" s="24" customFormat="1" ht="20.100000000000001" customHeight="1">
      <c r="A13" s="1098">
        <v>2012</v>
      </c>
      <c r="B13" s="1097">
        <v>46</v>
      </c>
      <c r="C13" s="1097">
        <v>56</v>
      </c>
      <c r="D13" s="1097">
        <v>14</v>
      </c>
      <c r="E13" s="1097">
        <v>2</v>
      </c>
      <c r="F13" s="1097" t="s">
        <v>10</v>
      </c>
      <c r="G13" s="1096">
        <v>118</v>
      </c>
      <c r="H13" s="91">
        <v>2.3E-2</v>
      </c>
      <c r="J13" s="1627"/>
      <c r="K13" s="1"/>
      <c r="L13" s="1"/>
      <c r="M13" s="1"/>
      <c r="N13" s="1"/>
    </row>
    <row r="14" spans="1:15" s="24" customFormat="1" ht="20.100000000000001" customHeight="1">
      <c r="A14" s="1102">
        <v>2013</v>
      </c>
      <c r="B14" s="1101">
        <v>33</v>
      </c>
      <c r="C14" s="1101">
        <v>42</v>
      </c>
      <c r="D14" s="1101">
        <v>19</v>
      </c>
      <c r="E14" s="1101">
        <v>3</v>
      </c>
      <c r="F14" s="1101" t="s">
        <v>10</v>
      </c>
      <c r="G14" s="1100">
        <v>97</v>
      </c>
      <c r="H14" s="1099">
        <v>1.9E-2</v>
      </c>
      <c r="J14" s="1627"/>
      <c r="K14" s="1"/>
      <c r="L14" s="1"/>
      <c r="M14" s="1"/>
      <c r="N14" s="1"/>
    </row>
    <row r="15" spans="1:15" s="24" customFormat="1" ht="20.100000000000001" customHeight="1">
      <c r="A15" s="1098">
        <v>2014</v>
      </c>
      <c r="B15" s="1097">
        <v>23</v>
      </c>
      <c r="C15" s="1097">
        <v>31</v>
      </c>
      <c r="D15" s="1097">
        <v>12</v>
      </c>
      <c r="E15" s="1097">
        <v>1</v>
      </c>
      <c r="F15" s="1097" t="s">
        <v>10</v>
      </c>
      <c r="G15" s="1096">
        <v>67</v>
      </c>
      <c r="H15" s="91">
        <v>1.2999999999999999E-2</v>
      </c>
      <c r="J15" s="1627"/>
      <c r="K15" s="1"/>
      <c r="L15" s="1"/>
      <c r="M15" s="1"/>
      <c r="N15" s="1"/>
    </row>
    <row r="16" spans="1:15" s="24" customFormat="1" ht="20.100000000000001" customHeight="1">
      <c r="A16" s="1102">
        <v>2015</v>
      </c>
      <c r="B16" s="1101">
        <v>17</v>
      </c>
      <c r="C16" s="1101">
        <v>27</v>
      </c>
      <c r="D16" s="1101">
        <v>7</v>
      </c>
      <c r="E16" s="1101">
        <v>2</v>
      </c>
      <c r="F16" s="1101" t="s">
        <v>10</v>
      </c>
      <c r="G16" s="1100">
        <v>53</v>
      </c>
      <c r="H16" s="1099">
        <v>0.01</v>
      </c>
      <c r="J16" s="1627"/>
      <c r="K16" s="1"/>
      <c r="L16" s="1"/>
      <c r="M16" s="1"/>
      <c r="N16" s="1"/>
    </row>
    <row r="17" spans="1:14" s="24" customFormat="1" ht="20.100000000000001" customHeight="1">
      <c r="A17" s="1098">
        <v>2016</v>
      </c>
      <c r="B17" s="1097">
        <v>33</v>
      </c>
      <c r="C17" s="1097">
        <v>27</v>
      </c>
      <c r="D17" s="1097">
        <v>11</v>
      </c>
      <c r="E17" s="1097">
        <v>3</v>
      </c>
      <c r="F17" s="1097" t="s">
        <v>10</v>
      </c>
      <c r="G17" s="1096">
        <v>74</v>
      </c>
      <c r="H17" s="91">
        <v>1.4999999999999999E-2</v>
      </c>
      <c r="J17" s="1627"/>
      <c r="K17" s="1"/>
      <c r="L17" s="1"/>
      <c r="M17" s="1"/>
      <c r="N17" s="1"/>
    </row>
    <row r="18" spans="1:14" s="24" customFormat="1" ht="20.100000000000001" customHeight="1">
      <c r="A18" s="1102">
        <v>2017</v>
      </c>
      <c r="B18" s="1101">
        <v>18</v>
      </c>
      <c r="C18" s="1101">
        <v>24</v>
      </c>
      <c r="D18" s="1101">
        <v>7</v>
      </c>
      <c r="E18" s="1101">
        <v>1</v>
      </c>
      <c r="F18" s="1101" t="s">
        <v>10</v>
      </c>
      <c r="G18" s="1100">
        <v>50</v>
      </c>
      <c r="H18" s="1099">
        <v>0.01</v>
      </c>
      <c r="J18" s="1627"/>
      <c r="K18" s="1"/>
      <c r="L18" s="1"/>
      <c r="M18" s="1"/>
      <c r="N18" s="1"/>
    </row>
    <row r="19" spans="1:14" s="24" customFormat="1" ht="20.100000000000001" customHeight="1">
      <c r="A19" s="1098">
        <v>2018</v>
      </c>
      <c r="B19" s="1097">
        <v>21</v>
      </c>
      <c r="C19" s="1097">
        <v>29</v>
      </c>
      <c r="D19" s="1097">
        <v>6</v>
      </c>
      <c r="E19" s="1097">
        <v>2</v>
      </c>
      <c r="F19" s="1097" t="s">
        <v>10</v>
      </c>
      <c r="G19" s="1096">
        <v>58</v>
      </c>
      <c r="H19" s="91">
        <v>1.0999999999999999E-2</v>
      </c>
      <c r="J19" s="1627"/>
      <c r="K19" s="1"/>
      <c r="L19" s="1"/>
      <c r="M19" s="1"/>
      <c r="N19" s="1"/>
    </row>
    <row r="20" spans="1:14" s="24" customFormat="1" ht="20.100000000000001" customHeight="1">
      <c r="A20" s="1102">
        <v>2019</v>
      </c>
      <c r="B20" s="1101">
        <v>21</v>
      </c>
      <c r="C20" s="1101">
        <v>23</v>
      </c>
      <c r="D20" s="1101">
        <v>6</v>
      </c>
      <c r="E20" s="1101">
        <v>2</v>
      </c>
      <c r="F20" s="1101" t="s">
        <v>10</v>
      </c>
      <c r="G20" s="1100">
        <v>52</v>
      </c>
      <c r="H20" s="1099">
        <v>0.01</v>
      </c>
      <c r="J20" s="1627"/>
      <c r="K20" s="1"/>
      <c r="L20" s="1"/>
      <c r="M20" s="1"/>
      <c r="N20" s="1"/>
    </row>
    <row r="21" spans="1:14" s="24" customFormat="1" ht="20.100000000000001" customHeight="1">
      <c r="A21" s="1098">
        <v>2020</v>
      </c>
      <c r="B21" s="1097">
        <v>18</v>
      </c>
      <c r="C21" s="1097">
        <v>26</v>
      </c>
      <c r="D21" s="1097">
        <v>12</v>
      </c>
      <c r="E21" s="1097">
        <v>3</v>
      </c>
      <c r="F21" s="1097" t="s">
        <v>10</v>
      </c>
      <c r="G21" s="1096">
        <v>59</v>
      </c>
      <c r="H21" s="91">
        <v>1.2E-2</v>
      </c>
      <c r="J21" s="1627"/>
      <c r="K21" s="1"/>
      <c r="L21" s="1"/>
      <c r="M21" s="1"/>
      <c r="N21" s="1"/>
    </row>
    <row r="22" spans="1:14" s="24" customFormat="1" ht="20.100000000000001" customHeight="1">
      <c r="A22" s="1102">
        <v>2021</v>
      </c>
      <c r="B22" s="1101">
        <v>9</v>
      </c>
      <c r="C22" s="1101">
        <v>14</v>
      </c>
      <c r="D22" s="1101">
        <v>12</v>
      </c>
      <c r="E22" s="1101">
        <v>1</v>
      </c>
      <c r="F22" s="1101" t="s">
        <v>10</v>
      </c>
      <c r="G22" s="1100">
        <v>36</v>
      </c>
      <c r="H22" s="1099">
        <v>7.0000000000000001E-3</v>
      </c>
      <c r="J22" s="1627"/>
      <c r="K22" s="1"/>
      <c r="L22" s="1"/>
      <c r="M22" s="1"/>
      <c r="N22" s="1"/>
    </row>
    <row r="23" spans="1:14" s="24" customFormat="1" ht="20.100000000000001" customHeight="1" thickBot="1">
      <c r="A23" s="1098">
        <v>2022</v>
      </c>
      <c r="B23" s="1097">
        <v>5</v>
      </c>
      <c r="C23" s="1097">
        <v>7</v>
      </c>
      <c r="D23" s="1097" t="s">
        <v>10</v>
      </c>
      <c r="E23" s="1097">
        <v>1</v>
      </c>
      <c r="F23" s="1097" t="s">
        <v>10</v>
      </c>
      <c r="G23" s="1096">
        <v>13</v>
      </c>
      <c r="H23" s="91">
        <v>3.0000000000000001E-3</v>
      </c>
      <c r="J23" s="1627"/>
    </row>
    <row r="24" spans="1:14" s="24" customFormat="1" ht="20.100000000000001" customHeight="1">
      <c r="A24" s="985" t="s">
        <v>580</v>
      </c>
      <c r="B24" s="1095">
        <v>3324</v>
      </c>
      <c r="C24" s="1095">
        <v>1333</v>
      </c>
      <c r="D24" s="1095">
        <v>365</v>
      </c>
      <c r="E24" s="1095">
        <v>69</v>
      </c>
      <c r="F24" s="1095">
        <v>9</v>
      </c>
      <c r="G24" s="1094">
        <v>5100</v>
      </c>
      <c r="H24" s="1093"/>
    </row>
    <row r="25" spans="1:14" ht="20.100000000000001" customHeight="1" thickBot="1">
      <c r="A25" s="434" t="s">
        <v>579</v>
      </c>
      <c r="B25" s="1092">
        <v>0.65200000000000002</v>
      </c>
      <c r="C25" s="1092">
        <v>0.26100000000000001</v>
      </c>
      <c r="D25" s="1092">
        <v>7.1999999999999995E-2</v>
      </c>
      <c r="E25" s="1092">
        <v>1.4E-2</v>
      </c>
      <c r="F25" s="1092">
        <v>2E-3</v>
      </c>
      <c r="G25" s="1091"/>
      <c r="H25" s="1090">
        <v>1</v>
      </c>
    </row>
    <row r="26" spans="1:14" ht="8.1" customHeight="1">
      <c r="A26" s="1634"/>
      <c r="B26" s="1647"/>
      <c r="C26" s="1648"/>
      <c r="D26" s="1648"/>
      <c r="E26" s="1649"/>
      <c r="F26" s="1649"/>
      <c r="G26" s="1650"/>
      <c r="H26" s="1651"/>
    </row>
    <row r="27" spans="1:14" ht="15" customHeight="1">
      <c r="A27" s="28" t="s">
        <v>546</v>
      </c>
      <c r="B27" s="39"/>
      <c r="C27" s="39"/>
      <c r="D27" s="39"/>
      <c r="E27" s="39"/>
      <c r="F27" s="39"/>
      <c r="G27" s="39"/>
      <c r="H27" s="39"/>
    </row>
    <row r="28" spans="1:14" ht="7.5" customHeight="1">
      <c r="A28" s="28"/>
      <c r="B28" s="39"/>
      <c r="C28" s="39"/>
      <c r="D28" s="39"/>
      <c r="E28" s="39"/>
      <c r="F28" s="39"/>
      <c r="G28" s="39"/>
      <c r="H28" s="39"/>
    </row>
    <row r="29" spans="1:14" ht="15" customHeight="1">
      <c r="A29" s="28" t="s">
        <v>22</v>
      </c>
      <c r="B29" s="39"/>
      <c r="C29" s="39"/>
      <c r="D29" s="39"/>
      <c r="E29" s="39"/>
      <c r="F29" s="39"/>
      <c r="G29" s="39"/>
      <c r="H29" s="39"/>
    </row>
    <row r="30" spans="1:14" ht="15" customHeight="1">
      <c r="A30" s="2079" t="s">
        <v>840</v>
      </c>
      <c r="B30" s="2080"/>
      <c r="C30" s="2080"/>
      <c r="D30" s="2080"/>
      <c r="E30" s="2080"/>
      <c r="F30" s="2080"/>
      <c r="G30" s="2080"/>
      <c r="H30" s="2080"/>
    </row>
    <row r="31" spans="1:14" ht="15" customHeight="1">
      <c r="A31" s="2097" t="s">
        <v>578</v>
      </c>
      <c r="B31" s="2097"/>
      <c r="C31" s="2097"/>
      <c r="D31" s="2097"/>
      <c r="E31" s="2097"/>
      <c r="F31" s="2097"/>
      <c r="G31" s="2097"/>
      <c r="H31" s="2097"/>
    </row>
    <row r="32" spans="1:14" ht="15">
      <c r="H32" s="997"/>
    </row>
    <row r="34" ht="12.75" customHeight="1"/>
    <row r="35" ht="12.75" customHeight="1"/>
    <row r="36" ht="24.75" customHeight="1"/>
  </sheetData>
  <mergeCells count="7">
    <mergeCell ref="A31:H31"/>
    <mergeCell ref="A1:H1"/>
    <mergeCell ref="A2:A3"/>
    <mergeCell ref="B2:F2"/>
    <mergeCell ref="G2:G3"/>
    <mergeCell ref="H2:H3"/>
    <mergeCell ref="A30:H30"/>
  </mergeCells>
  <printOptions horizontalCentered="1"/>
  <pageMargins left="0.7" right="0.7" top="0.75" bottom="0.5" header="0.3" footer="0.3"/>
  <pageSetup scale="75" orientation="landscape" r:id="rId1"/>
  <headerFooter>
    <oddFooter>&amp;R2021 Data Tables Installment</oddFooter>
  </headerFooter>
  <rowBreaks count="1" manualBreakCount="1">
    <brk id="5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88</vt:i4>
      </vt:variant>
    </vt:vector>
  </HeadingPairs>
  <TitlesOfParts>
    <vt:vector size="172" baseType="lpstr">
      <vt:lpstr>DATA BOOK LISTING</vt:lpstr>
      <vt:lpstr>Overview</vt:lpstr>
      <vt:lpstr>GLANCE</vt: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lpstr>S-24</vt:lpstr>
      <vt:lpstr>S-25</vt:lpstr>
      <vt:lpstr>S-26</vt:lpstr>
      <vt:lpstr>S-27</vt:lpstr>
      <vt:lpstr>S-28</vt:lpstr>
      <vt:lpstr>S-29</vt:lpstr>
      <vt:lpstr>S-30</vt:lpstr>
      <vt:lpstr>S-31</vt:lpstr>
      <vt:lpstr>S-32</vt:lpstr>
      <vt:lpstr>S-33</vt:lpstr>
      <vt:lpstr>S-34</vt:lpstr>
      <vt:lpstr>S-35</vt:lpstr>
      <vt:lpstr>S-36</vt:lpstr>
      <vt:lpstr>S-37</vt:lpstr>
      <vt:lpstr>S-38</vt:lpstr>
      <vt:lpstr>S-39</vt:lpstr>
      <vt:lpstr>S-40</vt:lpstr>
      <vt:lpstr>S-41</vt:lpstr>
      <vt:lpstr>S-42</vt:lpstr>
      <vt:lpstr>S-43</vt:lpstr>
      <vt:lpstr>S-44</vt:lpstr>
      <vt:lpstr>S-45</vt:lpstr>
      <vt:lpstr>S-46</vt:lpstr>
      <vt:lpstr>S-47</vt:lpstr>
      <vt:lpstr>S-48</vt:lpstr>
      <vt:lpstr>S-49</vt:lpstr>
      <vt:lpstr>S-50</vt:lpstr>
      <vt:lpstr>S-51</vt:lpstr>
      <vt:lpstr>S-52</vt:lpstr>
      <vt:lpstr>S-53</vt:lpstr>
      <vt:lpstr>S-54</vt:lpstr>
      <vt:lpstr>S-55</vt:lpstr>
      <vt:lpstr>S-56</vt:lpstr>
      <vt:lpstr>S-57</vt:lpstr>
      <vt:lpstr>S-58</vt:lpstr>
      <vt:lpstr>S-59</vt:lpstr>
      <vt:lpstr>M-1</vt:lpstr>
      <vt:lpstr>M-2</vt:lpstr>
      <vt:lpstr>M-3</vt:lpstr>
      <vt:lpstr>M-4</vt:lpstr>
      <vt:lpstr>M-5</vt:lpstr>
      <vt:lpstr>M-6</vt:lpstr>
      <vt:lpstr>M-7</vt:lpstr>
      <vt:lpstr>M-8</vt:lpstr>
      <vt:lpstr>M-9</vt:lpstr>
      <vt:lpstr>M-10</vt:lpstr>
      <vt:lpstr>M-11</vt:lpstr>
      <vt:lpstr>M-12</vt:lpstr>
      <vt:lpstr>M-13</vt:lpstr>
      <vt:lpstr>M-14</vt:lpstr>
      <vt:lpstr>M-15</vt:lpstr>
      <vt:lpstr>M-16</vt:lpstr>
      <vt:lpstr>M-17</vt:lpstr>
      <vt:lpstr>M-18</vt:lpstr>
      <vt:lpstr>M-19</vt:lpstr>
      <vt:lpstr>M-20</vt:lpstr>
      <vt:lpstr>M-21</vt:lpstr>
      <vt:lpstr>M-22</vt:lpstr>
      <vt:lpstr>'DATA BOOK LISTING'!Print_Area</vt:lpstr>
      <vt:lpstr>GLANCE!Print_Area</vt:lpstr>
      <vt:lpstr>'M-1'!Print_Area</vt:lpstr>
      <vt:lpstr>'M-10'!Print_Area</vt:lpstr>
      <vt:lpstr>'M-11'!Print_Area</vt:lpstr>
      <vt:lpstr>'M-12'!Print_Area</vt:lpstr>
      <vt:lpstr>'M-13'!Print_Area</vt:lpstr>
      <vt:lpstr>'M-14'!Print_Area</vt:lpstr>
      <vt:lpstr>'M-15'!Print_Area</vt:lpstr>
      <vt:lpstr>'M-16'!Print_Area</vt:lpstr>
      <vt:lpstr>'M-17'!Print_Area</vt:lpstr>
      <vt:lpstr>'M-18'!Print_Area</vt:lpstr>
      <vt:lpstr>'M-19'!Print_Area</vt:lpstr>
      <vt:lpstr>'M-2'!Print_Area</vt:lpstr>
      <vt:lpstr>'M-20'!Print_Area</vt:lpstr>
      <vt:lpstr>'M-21'!Print_Area</vt:lpstr>
      <vt:lpstr>'M-22'!Print_Area</vt:lpstr>
      <vt:lpstr>'M-3'!Print_Area</vt:lpstr>
      <vt:lpstr>'M-4'!Print_Area</vt:lpstr>
      <vt:lpstr>'M-5'!Print_Area</vt:lpstr>
      <vt:lpstr>'M-6'!Print_Area</vt:lpstr>
      <vt:lpstr>'M-7'!Print_Area</vt:lpstr>
      <vt:lpstr>'M-8'!Print_Area</vt:lpstr>
      <vt:lpstr>'M-9'!Print_Area</vt:lpstr>
      <vt:lpstr>Overview!Print_Area</vt:lpstr>
      <vt:lpstr>'S-1'!Print_Area</vt:lpstr>
      <vt:lpstr>'S-10'!Print_Area</vt:lpstr>
      <vt:lpstr>'S-11'!Print_Area</vt:lpstr>
      <vt:lpstr>'S-12'!Print_Area</vt:lpstr>
      <vt:lpstr>'S-13'!Print_Area</vt:lpstr>
      <vt:lpstr>'S-14'!Print_Area</vt:lpstr>
      <vt:lpstr>'S-15'!Print_Area</vt:lpstr>
      <vt:lpstr>'S-16'!Print_Area</vt:lpstr>
      <vt:lpstr>'S-17'!Print_Area</vt:lpstr>
      <vt:lpstr>'S-18'!Print_Area</vt:lpstr>
      <vt:lpstr>'S-19'!Print_Area</vt:lpstr>
      <vt:lpstr>'S-2'!Print_Area</vt:lpstr>
      <vt:lpstr>'S-20'!Print_Area</vt:lpstr>
      <vt:lpstr>'S-21'!Print_Area</vt:lpstr>
      <vt:lpstr>'S-22'!Print_Area</vt:lpstr>
      <vt:lpstr>'S-23'!Print_Area</vt:lpstr>
      <vt:lpstr>'S-24'!Print_Area</vt:lpstr>
      <vt:lpstr>'S-25'!Print_Area</vt:lpstr>
      <vt:lpstr>'S-26'!Print_Area</vt:lpstr>
      <vt:lpstr>'S-27'!Print_Area</vt:lpstr>
      <vt:lpstr>'S-28'!Print_Area</vt:lpstr>
      <vt:lpstr>'S-29'!Print_Area</vt:lpstr>
      <vt:lpstr>'S-3'!Print_Area</vt:lpstr>
      <vt:lpstr>'S-30'!Print_Area</vt:lpstr>
      <vt:lpstr>'S-31'!Print_Area</vt:lpstr>
      <vt:lpstr>'S-32'!Print_Area</vt:lpstr>
      <vt:lpstr>'S-33'!Print_Area</vt:lpstr>
      <vt:lpstr>'S-34'!Print_Area</vt:lpstr>
      <vt:lpstr>'S-35'!Print_Area</vt:lpstr>
      <vt:lpstr>'S-36'!Print_Area</vt:lpstr>
      <vt:lpstr>'S-37'!Print_Area</vt:lpstr>
      <vt:lpstr>'S-38'!Print_Area</vt:lpstr>
      <vt:lpstr>'S-39'!Print_Area</vt:lpstr>
      <vt:lpstr>'S-4'!Print_Area</vt:lpstr>
      <vt:lpstr>'S-40'!Print_Area</vt:lpstr>
      <vt:lpstr>'S-41'!Print_Area</vt:lpstr>
      <vt:lpstr>'S-42'!Print_Area</vt:lpstr>
      <vt:lpstr>'S-43'!Print_Area</vt:lpstr>
      <vt:lpstr>'S-44'!Print_Area</vt:lpstr>
      <vt:lpstr>'S-45'!Print_Area</vt:lpstr>
      <vt:lpstr>'S-46'!Print_Area</vt:lpstr>
      <vt:lpstr>'S-47'!Print_Area</vt:lpstr>
      <vt:lpstr>'S-48'!Print_Area</vt:lpstr>
      <vt:lpstr>'S-49'!Print_Area</vt:lpstr>
      <vt:lpstr>'S-5'!Print_Area</vt:lpstr>
      <vt:lpstr>'S-50'!Print_Area</vt:lpstr>
      <vt:lpstr>'S-51'!Print_Area</vt:lpstr>
      <vt:lpstr>'S-52'!Print_Area</vt:lpstr>
      <vt:lpstr>'S-53'!Print_Area</vt:lpstr>
      <vt:lpstr>'S-54'!Print_Area</vt:lpstr>
      <vt:lpstr>'S-55'!Print_Area</vt:lpstr>
      <vt:lpstr>'S-56'!Print_Area</vt:lpstr>
      <vt:lpstr>'S-57'!Print_Area</vt:lpstr>
      <vt:lpstr>'S-58'!Print_Area</vt:lpstr>
      <vt:lpstr>'S-59'!Print_Area</vt:lpstr>
      <vt:lpstr>'S-6'!Print_Area</vt:lpstr>
      <vt:lpstr>'S-7'!Print_Area</vt:lpstr>
      <vt:lpstr>'S-8'!Print_Area</vt:lpstr>
      <vt:lpstr>'S-9'!Print_Area</vt:lpstr>
      <vt:lpstr>'DATA BOOK LISTING'!Print_Titles</vt:lpstr>
      <vt:lpstr>'M-4'!Print_Titles</vt:lpstr>
      <vt:lpstr>'S-51'!Print_Titles</vt:lpstr>
      <vt:lpstr>'S-52'!Print_Titles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Pension Insurance Data Tables Installment</dc:title>
  <cp:lastPrinted>2024-02-03T03:44:22Z</cp:lastPrinted>
  <dcterms:created xsi:type="dcterms:W3CDTF">2020-04-13T15:25:17Z</dcterms:created>
  <dcterms:modified xsi:type="dcterms:W3CDTF">2024-02-03T03:46:26Z</dcterms:modified>
</cp:coreProperties>
</file>